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GS01\"/>
    </mc:Choice>
  </mc:AlternateContent>
  <xr:revisionPtr revIDLastSave="0" documentId="13_ncr:1_{92F80492-E18F-4766-B0CD-3EA6A193AE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racterización" sheetId="5" r:id="rId1"/>
    <sheet name="INDICADOR" sheetId="6" r:id="rId2"/>
    <sheet name="INDICADOR (2)" sheetId="10" r:id="rId3"/>
    <sheet name="Normograma" sheetId="9" r:id="rId4"/>
    <sheet name="Listas desplegables" sheetId="8" state="hidden" r:id="rId5"/>
  </sheets>
  <externalReferences>
    <externalReference r:id="rId6"/>
  </externalReferences>
  <definedNames>
    <definedName name="Apoyo">'Listas desplegables'!$G$33:$G$38</definedName>
    <definedName name="codigo">[1]listas!$A$2:$A$230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Print_Area" localSheetId="1">INDICADOR!$A$1:$S$24</definedName>
    <definedName name="Print_Area" localSheetId="2">'INDICADOR (2)'!$A$1:$S$24</definedName>
    <definedName name="Print_Area" localSheetId="3">Normograma!$A$1:$E$17</definedName>
    <definedName name="Print_Titles" localSheetId="3">Normograma!$1:$4</definedName>
    <definedName name="Seguimiento_Evaluación_y_Control">'Listas desplegables'!$E$46</definedName>
    <definedName name="Tipo">'Listas desplegables'!$F$3:$F$46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C5" i="6"/>
  <c r="E13" i="5" l="1"/>
  <c r="M8" i="10" l="1"/>
  <c r="C8" i="10"/>
  <c r="C11" i="10"/>
  <c r="C6" i="10"/>
  <c r="M5" i="10"/>
  <c r="C8" i="6" l="1"/>
  <c r="M8" i="6" l="1"/>
  <c r="C11" i="6" l="1"/>
  <c r="C6" i="6"/>
  <c r="M5" i="6"/>
  <c r="E8" i="5" l="1"/>
  <c r="H8" i="5"/>
</calcChain>
</file>

<file path=xl/sharedStrings.xml><?xml version="1.0" encoding="utf-8"?>
<sst xmlns="http://schemas.openxmlformats.org/spreadsheetml/2006/main" count="580" uniqueCount="385">
  <si>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</si>
  <si>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</si>
  <si>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</si>
  <si>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</si>
  <si>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</si>
  <si>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</si>
  <si>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</si>
  <si>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</si>
  <si>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</si>
  <si>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</si>
  <si>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</si>
  <si>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</si>
  <si>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</si>
  <si>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</si>
  <si>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</si>
  <si>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</si>
  <si>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</si>
  <si>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</si>
  <si>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</si>
  <si>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</si>
  <si>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</si>
  <si>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</si>
  <si>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</si>
  <si>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</si>
  <si>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</si>
  <si>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</si>
  <si>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</si>
  <si>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</si>
  <si>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</si>
  <si>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</si>
  <si>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</si>
  <si>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</si>
  <si>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</si>
  <si>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</si>
  <si>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</si>
  <si>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</si>
  <si>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</si>
  <si>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</si>
  <si>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</si>
  <si>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</si>
  <si>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</si>
  <si>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</si>
  <si>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</si>
  <si>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</si>
  <si>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</si>
  <si>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</si>
  <si>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</si>
  <si>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</si>
  <si>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</si>
  <si>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</si>
  <si>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</si>
  <si>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</si>
  <si>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</si>
  <si>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</si>
  <si>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</si>
  <si>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</si>
  <si>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</si>
  <si>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</si>
  <si>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</si>
  <si>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</si>
  <si>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</si>
  <si>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</si>
  <si>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</si>
  <si>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</si>
  <si>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</si>
  <si>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</si>
  <si>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</si>
  <si>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</si>
  <si>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</si>
  <si>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</si>
  <si>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</si>
  <si>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</si>
  <si>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</si>
  <si>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</si>
  <si>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</si>
  <si>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</si>
  <si>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</si>
  <si>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</si>
  <si>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</si>
  <si>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</si>
  <si>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</si>
  <si>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</si>
  <si>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</si>
  <si>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</si>
  <si>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</si>
  <si>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</si>
  <si>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</si>
  <si>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</si>
  <si>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</si>
  <si>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</si>
  <si>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</si>
  <si>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</si>
  <si>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</si>
  <si>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</si>
  <si>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</si>
  <si>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</si>
  <si>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</si>
  <si>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</si>
  <si>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</si>
  <si>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</si>
  <si>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</si>
  <si>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</si>
  <si>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</si>
  <si>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</si>
  <si>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</si>
  <si>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</si>
  <si>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</si>
  <si>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</si>
  <si>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</si>
  <si>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</si>
  <si>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</si>
  <si>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</si>
  <si>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</si>
  <si>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</si>
  <si>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</si>
  <si>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</si>
  <si>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</si>
  <si>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</si>
  <si>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</si>
  <si>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</si>
  <si>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</si>
  <si>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</si>
  <si>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</si>
  <si>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</si>
  <si>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</si>
  <si>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</si>
  <si>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</si>
  <si>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</si>
  <si>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</si>
  <si>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</si>
  <si>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</si>
  <si>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</si>
  <si>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</si>
  <si>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</si>
  <si>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</si>
  <si>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</si>
  <si>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</si>
  <si>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</si>
  <si>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</si>
  <si>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</si>
  <si>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</si>
  <si>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</si>
  <si>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</si>
  <si>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</si>
  <si>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</si>
  <si>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</si>
  <si>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</si>
  <si>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</si>
  <si>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</si>
  <si>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</si>
  <si>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</si>
  <si>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</si>
  <si>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</si>
  <si>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</si>
  <si>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</si>
  <si>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</si>
  <si>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</si>
  <si>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</si>
  <si>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</si>
  <si>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</si>
  <si>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</si>
  <si>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</si>
  <si>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</si>
  <si>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</si>
  <si>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</si>
  <si>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</si>
  <si>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</si>
  <si>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</si>
  <si>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</si>
  <si>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</si>
  <si>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</si>
  <si>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</si>
  <si>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</si>
  <si>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</si>
  <si>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</si>
  <si>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</si>
  <si>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</si>
  <si>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</si>
  <si>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</si>
  <si>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</si>
  <si>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</si>
  <si>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</si>
  <si>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</si>
  <si>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</si>
  <si>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</si>
  <si>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</si>
  <si>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</si>
  <si>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</si>
  <si>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</si>
  <si>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</si>
  <si>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</si>
  <si>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</si>
  <si>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</si>
  <si>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</si>
  <si>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</si>
  <si>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</si>
  <si>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</si>
  <si>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</si>
  <si>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</si>
  <si>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</si>
  <si>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</si>
  <si>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</si>
  <si>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</si>
  <si>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</si>
  <si>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</si>
  <si>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</si>
  <si>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</si>
  <si>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</si>
  <si>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</si>
  <si>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</si>
  <si>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</si>
  <si>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</si>
  <si>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</si>
  <si>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</si>
  <si>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</si>
  <si>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</si>
  <si>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</si>
  <si>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</si>
  <si>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</si>
  <si>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</si>
  <si>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</si>
  <si>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</si>
  <si>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</si>
  <si>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</si>
  <si>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</si>
  <si>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</si>
  <si>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</si>
  <si>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</si>
  <si>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</si>
  <si>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</si>
  <si>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</si>
  <si>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</si>
  <si>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</si>
  <si>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</si>
  <si>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</si>
  <si>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</si>
  <si>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</si>
  <si>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</si>
  <si>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Artículo</t>
  </si>
  <si>
    <t>X</t>
  </si>
  <si>
    <t>Seguimiento</t>
  </si>
  <si>
    <t>Comunicación fechas de auditoria interna, programación auditorias del SIGI</t>
  </si>
  <si>
    <t>Comunicación fechas de auditoria externa</t>
  </si>
  <si>
    <t>Atender la auditoria y entregar la información necesaria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</si>
  <si>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</si>
  <si>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</si>
  <si>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Plan de Mejoramiento</t>
  </si>
  <si>
    <t>Líder de proceso y su equipo de trabajo</t>
  </si>
  <si>
    <t xml:space="preserve">Jerarquía de la norma </t>
  </si>
  <si>
    <t xml:space="preserve">Número/ Fecha </t>
  </si>
  <si>
    <t>Título</t>
  </si>
  <si>
    <t xml:space="preserve">Aplicación Específica </t>
  </si>
  <si>
    <t>Ley</t>
  </si>
  <si>
    <t>Aplicación total</t>
  </si>
  <si>
    <t>1266 de 2008</t>
  </si>
  <si>
    <t>1581 de 2012</t>
  </si>
  <si>
    <t>1377 de 2013</t>
  </si>
  <si>
    <t>Eficacia</t>
  </si>
  <si>
    <t>NORMOGRAMA</t>
  </si>
  <si>
    <t>Fecha actualización:</t>
  </si>
  <si>
    <t>Partes interesadas (Grupos de Valor)</t>
  </si>
  <si>
    <t>DE02 Revisión Estratégica</t>
  </si>
  <si>
    <t>CI01 Asesoría y Evaluación Independiente
CI02 Seguimiento Sistema Integral de Gestión Institucional</t>
  </si>
  <si>
    <t>Entes de Control</t>
  </si>
  <si>
    <t>CI02 Seguimiento Sistema Integral de Gestión Institucional
DE02 Revisión Estratégica</t>
  </si>
  <si>
    <t xml:space="preserve"> Información de cumplimiento de actividades establecidas en Planes, Programas y Proyectos</t>
  </si>
  <si>
    <t>Realizar Comité de Gestión, verificar cumplimiento y establecer acciones</t>
  </si>
  <si>
    <t xml:space="preserve">Diligenciar el Plan de Mejoramiento con las acciones correctivas y preventivas.
Entregar periódicamente reporte de cumplimiento del Plan de Mejoramiento </t>
  </si>
  <si>
    <t>CÓDIGO</t>
  </si>
  <si>
    <t>VERSIÓN</t>
  </si>
  <si>
    <t>FECHA</t>
  </si>
  <si>
    <t>SC03 Gestión Ambiental</t>
  </si>
  <si>
    <t>Prácticas y controles en Seguridad y Salud en el Trabajo</t>
  </si>
  <si>
    <t>SC04 Seguridad y Salud en el Trabajo</t>
  </si>
  <si>
    <t>SC05 Gestión de la Seguridad de la Información</t>
  </si>
  <si>
    <t>Prácticas y controles ambientales</t>
  </si>
  <si>
    <t>Prácticas y controles en Seguridad de la Información</t>
  </si>
  <si>
    <t>Cumplir los lineamientos y metodologías de gestión de la Seguridad de la Información</t>
  </si>
  <si>
    <t>Participar en las actividades definidas en los programas de Seguridad y Salud en el Trabajo</t>
  </si>
  <si>
    <t>Participar en actividades definidas en los programas de Gestión Ambiental</t>
  </si>
  <si>
    <t>Lineamientos y metodologías de gestión en Seguridad y Salud en el Trabajo</t>
  </si>
  <si>
    <t>Lineamientos y metodologías de gestión Ambiental</t>
  </si>
  <si>
    <t>Lineamientos y metodologías de gestión de la Seguridad de la Información</t>
  </si>
  <si>
    <t xml:space="preserve">Todos los procesos
Servidores públicos y contratistas de la SIC
Representante de la Dirección para el Sistema de Gestión Ambiental </t>
  </si>
  <si>
    <t>Todos los procesos
Servidores públicos y contratistas de la SIC
Representante de la Dirección para el Sistema de Gestión de Seguridad y Salud en el Trabajo</t>
  </si>
  <si>
    <t>Todos los procesos
Servidores públicos y contratistas de la SIC
Representante de la Dirección para el Sistema de Gestión de Seguridad de la Información</t>
  </si>
  <si>
    <t>No aplica</t>
  </si>
  <si>
    <t>Información para Revisión por la Dirección e información para el ejercicio de Rendición de Cuentas</t>
  </si>
  <si>
    <t>Reportar información de las actividades realizadas por el líder de proceso y su equipo de trabajo a la Oficina Asesora de Planeación con la periodicidad requerida: Reporte de cumplimiento de actividades del Plan Estratégico Sectorial, Plan Estratégico Institucional, Proyecto de Inversión, Plan Anual de Adquisiciones, Plan de Acción, Planes de Mejoramiento, Mapa de Riesgos, Indicadores, Encuestas y otros mecanismos de retroalimentación de los grupos de valor</t>
  </si>
  <si>
    <t>GA01 Contratación</t>
  </si>
  <si>
    <t>Todos los procesos</t>
  </si>
  <si>
    <t>GA02 Inventarios</t>
  </si>
  <si>
    <t>Establecer acciones correctivas y preventivas</t>
  </si>
  <si>
    <t>Establecer acciones correctivas y preventivas (de ser necesario)</t>
  </si>
  <si>
    <t>GS01-C01</t>
  </si>
  <si>
    <t>Jefe Oficina de Tecnología e Informática
Coordinador Grupo de Trabajo de Servicios Tecnológicos</t>
  </si>
  <si>
    <t>Llevar a cabo actividades para proveer la infraestructura tecnológica requerida por los diferentes procesos de la SIC</t>
  </si>
  <si>
    <t>Coordinador, Servidores públicos y Contratistas del Grupo de Trabajo de Servicios Tecnológicos</t>
  </si>
  <si>
    <t>Necesidades de adquisición de infraestructura tecnológica requerida por los diferentes procesos de la SIC</t>
  </si>
  <si>
    <t>Infraestructura tecnologica requerida por los diferentes procesos de la SIC</t>
  </si>
  <si>
    <t>Coordinador Grupo de Trabajo de Servicios Tecnológicos</t>
  </si>
  <si>
    <t>Disponibilidad Infraestructura Tecnológica de pagina Web</t>
  </si>
  <si>
    <t xml:space="preserve">Horas disponibles del servidor Web institucional en el mes </t>
  </si>
  <si>
    <t xml:space="preserve">Horas programadas en servicio del servidor Web en el mes </t>
  </si>
  <si>
    <t>Medir el porcentaje de disponibilidad de infraestructura tecnológica de página Web Institucional</t>
  </si>
  <si>
    <t>Eficiencia</t>
  </si>
  <si>
    <t>Corresponde al número de horas que el servidor Web esta en servicio durante el periodo</t>
  </si>
  <si>
    <t>Corresponde al número total de horas que debe estar disponible el servidor Web durante el periodo</t>
  </si>
  <si>
    <t>Reporte herramienta de monitoreo</t>
  </si>
  <si>
    <t>95%
(I Semestre 2015)</t>
  </si>
  <si>
    <t xml:space="preserve">Herramienta de Monitoreo </t>
  </si>
  <si>
    <t>Infraestructura tecnológica disponible</t>
  </si>
  <si>
    <t>Reporte de soportes técnicos  atendidos en la Mesa de Ayuda</t>
  </si>
  <si>
    <t xml:space="preserve">Porcentaje de soportes técnicos atendidos </t>
  </si>
  <si>
    <t>Medir el porcentaje de soportes técnicos atendidos en la Mesa de Ayuda</t>
  </si>
  <si>
    <t># de solicitudes atendidas durante un periodo</t>
  </si>
  <si>
    <t># de solicitudes recibidas durante un periodo</t>
  </si>
  <si>
    <t>Solicitudes Atendidas en mesa de ayuda</t>
  </si>
  <si>
    <t xml:space="preserve">Solicitudes Recibidas en mesa de ayuda </t>
  </si>
  <si>
    <t>Total de solicitudes atendidas durante periodo definido</t>
  </si>
  <si>
    <t>Total de solicitudes recibidas durante periodo definido</t>
  </si>
  <si>
    <t>Herramienta de Gestión de Mesa de ayuda</t>
  </si>
  <si>
    <t>90% (en 2013)</t>
  </si>
  <si>
    <t>Reportes Herramienta de Gestión Mesa de Ayuda</t>
  </si>
  <si>
    <t>Aplicación parcial</t>
  </si>
  <si>
    <t>80 de 1993</t>
  </si>
  <si>
    <t>Por la cual se expide el Estatuto General de Contratación de la Administración Pública.</t>
  </si>
  <si>
    <t>1150 de 2007</t>
  </si>
  <si>
    <t>Por medio de la cual se introducen medidas para la eficiencia y la transparencia en la ley 80 de 1993 y se dictan otras disposiciones generales sobre la contratación con recursos públicos.</t>
  </si>
  <si>
    <t>Manuales y guías expedidos por la Agencia Nacional de Contratación Pública Colombia Compra Eficiente</t>
  </si>
  <si>
    <t>Decreto</t>
  </si>
  <si>
    <t>4887 de 2012</t>
  </si>
  <si>
    <t>Definición de Funciones de la Oficina de Tecnología e Informática.</t>
  </si>
  <si>
    <t xml:space="preserve">Ley </t>
  </si>
  <si>
    <t>Por la cual se dictan las disposiciones generales del habeas data y se regula el manejo de la información contenida en bases de datos personales, en especial la financiera, crediticia, comercial, de servicios y la proveniente de terceros países y se dictan otras disposiciones.</t>
  </si>
  <si>
    <t>Aplicación total.</t>
  </si>
  <si>
    <t>Por la cual se dictan disposiciones generales para la protección de datos personales.</t>
  </si>
  <si>
    <t xml:space="preserve">Decreto </t>
  </si>
  <si>
    <t>Por el cual se reglamenta parcialmente la Ley 1581 de 2012.</t>
  </si>
  <si>
    <t>GS01-P04</t>
  </si>
  <si>
    <t>GS01-P03</t>
  </si>
  <si>
    <t>Tecnología de la Información. Técnicas de Seguridad. Código de Práctica para la Gestión de la Seguridad de la Información.</t>
  </si>
  <si>
    <t>Decreto Nacional</t>
  </si>
  <si>
    <t>Título 9 – Políticas y Lineamientos</t>
  </si>
  <si>
    <t>Artículo 2.2.9.1.1.1 al 2.2.9.1.4.3</t>
  </si>
  <si>
    <t>GS01-P08</t>
  </si>
  <si>
    <t>Tecnología de la Información. Técnicas de Seguridad. Sistemas de Gestión de seguridad de la Información. Requisitos.</t>
  </si>
  <si>
    <t>GS01-P09</t>
  </si>
  <si>
    <t>ITIL BUENAS PRÁCTICAS</t>
  </si>
  <si>
    <t>1078 de 2015</t>
  </si>
  <si>
    <t>27002: 2013</t>
  </si>
  <si>
    <t>27001: 2013</t>
  </si>
  <si>
    <t>GS01-P04, GS01-P08</t>
  </si>
  <si>
    <t>GS01-P03, GS01-P05, GS01-P06, GS01-P07, GS01-P09</t>
  </si>
  <si>
    <t>NTC ISO IEC</t>
  </si>
  <si>
    <t>Manual para la Identificación y Cobertura del Riesgo en los Procesos de Contratación. 
M-ICR-01.</t>
  </si>
  <si>
    <t xml:space="preserve"> Infraestructura, servicios tecnológicos y de comunicaciones disponible</t>
  </si>
  <si>
    <t>Infraestructura Tecnológica de pagina Web</t>
  </si>
  <si>
    <t>Adquisición de infraestructura, servicios tecnológicos y de comunicaciones que contribuyan al fortalecimiento y desarrollo de la infraestructura, los servicios tecnológicos y comunicaciones de la Superintendencia de Industria y Comercio. De acuerdo con lo establecido en:
 GS01-P03 Procedimiento para la adquisición de infraestructura y servicios tecnológicos y de comunicaciones</t>
  </si>
  <si>
    <t>Gestión de servicios de TI</t>
  </si>
  <si>
    <t>Gestión de servicios tecnológicos</t>
  </si>
  <si>
    <t>Gestión de sistemas de información</t>
  </si>
  <si>
    <t>Gestión de Informática Forense</t>
  </si>
  <si>
    <t>Inicia con la adquisición y finaliza con el soporte y mantenimiento de la infraestructura tecnológica de la entidad.</t>
  </si>
  <si>
    <t xml:space="preserve"> </t>
  </si>
  <si>
    <t>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t>
  </si>
  <si>
    <t>Establecer los lineamientos para 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t>
  </si>
  <si>
    <t>1008 del 14 de junio de 2018</t>
  </si>
  <si>
    <t>Por el cual se establecen los lineamientos generales de la política de Gobierno Digital y se subroga el capítulo 1 del título 9 de la parte 2 del libro 2 del Decreto 1078 de 2015, Decreto Único Reglamentario del sector de Tecnologías de la Información y las Comunicaciones</t>
  </si>
  <si>
    <t>DE01 Formulación Estratégica 
DE02 Revisión Estratégica
DE04 Gestión Estratégica de Tecnologías de la Información</t>
  </si>
  <si>
    <t xml:space="preserve">Ministerio de Tecnología de la Información y las Comunicaciones - MinTIC
Ministerio de Industria, Comercio y Turismo - MinCIT
Industria de TI </t>
  </si>
  <si>
    <t>DE01 Formulación Estratégica 
DE02 Revisión Estratégica
GS01  Gestión de servicios tecnológicos</t>
  </si>
  <si>
    <t xml:space="preserve">
GS01  Gestión de servicios tecnológicos
DE02 Revisión Estratégica</t>
  </si>
  <si>
    <t xml:space="preserve">
GS01  Gestión de servicios tecnológicos</t>
  </si>
  <si>
    <t xml:space="preserve">
GS01  Gestión de servicios tecnológicos
DE04 Gestión Estratégica de Tecnologías de la Información
GS03 Gestión de sistemas de información</t>
  </si>
  <si>
    <r>
      <t xml:space="preserve">
</t>
    </r>
    <r>
      <rPr>
        <sz val="11"/>
        <rFont val="Arial"/>
        <family val="2"/>
      </rPr>
      <t>GS01  Gestión de servicios tecnológicos
DE04 Gestión Estratégica de Tecnologías de la Información
GS03 Gestión de sistemas de información</t>
    </r>
    <r>
      <rPr>
        <sz val="11"/>
        <color theme="1"/>
        <rFont val="Arial"/>
        <family val="2"/>
      </rPr>
      <t xml:space="preserve">
Todos los procesos</t>
    </r>
  </si>
  <si>
    <t>Servicios prestados 
Problemas e incidentes atendidos
Cronograma de los mantenimientos planeados
Informes de los mantenimientos realizados</t>
  </si>
  <si>
    <t xml:space="preserve">Partes interesadas (Grupos de Valor)
Industria de TI </t>
  </si>
  <si>
    <t>Implementación, soporte y  mantenimiento de equipos tecnológicos de infraestructura, servicios tecnológicos y de comunicaciones. De acuerdo con lo establecido en:
-Solicitudes de servicio
-Gestión de problemas
-Gestión de incidentes
-Gestión de niveles de servicio
-Monitoreo y eventos
-Configuración y activos del servicio
-Disponibilidad del servicio
-Gestión de entregas
-Gestión de infraestructura y plataforma 
-Gestión de conocimiento
-Continuidad del servicio de TI
-Gestión de infraestructura
-Manejo de información personal en solicitudes de VPN
-Configuración de hardware y Software
- Instalación de parches de seguridad
-Gestión de cambios
-Borrado seguro de información</t>
  </si>
  <si>
    <t>Seguimiento
Registros de monitoreo de la infraestructura de TI</t>
  </si>
  <si>
    <t xml:space="preserve">
Plan de Acción
Plan Anual de Adquisiciones
Plan de Capacidad de Servicio </t>
  </si>
  <si>
    <t>Plan de Acción
Plan Anual de Adquisiciones
Modelo de Gestión de Proyectos TI documentado y actualizado para la SIC 
Proyectos institucionales de TI 
Plan de intervención de sistemas de información, Plan de intervención de servicios tecnológicos
Plan de Capacidad de Servicio 
Catálogo y Portafolio de Servicios de TI</t>
  </si>
  <si>
    <t>Solicitudes para la implementación, soporte y  mantenimiento de equipos tecnológicos de infraestructura, servicios tecnológicos y de comunicaciones
Plan de Capacidad de Servicio 
Catálogo y Portafolio de Servicios de TI</t>
  </si>
  <si>
    <t xml:space="preserve">
CI02 Seguimiento Sistema Integral de Gestión Institucional
DE02 Revisión Estratégica
DE04 Gestión Estratégica de Tecnologías de la Información</t>
  </si>
  <si>
    <t>Plan Estratégico de Tecnología de Información
Políticas de TI
Modelo de gestión y gobierno de TI para la SIC documentado y actualizado
Modelo de Arquitectura Empresarial documentado y actualizado para la SIC
Modelo de Gestión de Proyectos TI documentado y actualizado para la SIC
 Catálogo y Portafolio de Servicios de TI
Mejores prácticas de la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</si>
</sst>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i/>
      <sz val="11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1"/>
      <color theme="6" tint="-0.249977111117893"/>
      <name val="Arial"/>
      <family val="2"/>
    </font>
    <font>
      <sz val="12"/>
      <color theme="6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344"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10" fillId="0" borderId="0" xfId="0" applyFont="1"/>
    <xf numFmtId="0" fontId="1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4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4" borderId="7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6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 indent="2"/>
      <protection locked="0"/>
    </xf>
    <xf numFmtId="0" fontId="14" fillId="0" borderId="4" xfId="0" applyFont="1" applyFill="1" applyBorder="1" applyAlignment="1">
      <alignment vertical="center"/>
    </xf>
    <xf numFmtId="0" fontId="21" fillId="0" borderId="0" xfId="0" applyFont="1"/>
    <xf numFmtId="0" fontId="7" fillId="3" borderId="30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wrapText="1"/>
    </xf>
    <xf numFmtId="0" fontId="10" fillId="0" borderId="48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4" fontId="26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33" xfId="0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justify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justify" vertical="center" wrapText="1"/>
    </xf>
    <xf numFmtId="0" fontId="27" fillId="9" borderId="49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33" xfId="0" applyFont="1" applyFill="1" applyBorder="1" applyAlignment="1">
      <alignment horizontal="justify" vertical="center" wrapText="1"/>
    </xf>
    <xf numFmtId="0" fontId="25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0" fillId="0" borderId="25" xfId="0" applyBorder="1"/>
    <xf numFmtId="0" fontId="25" fillId="0" borderId="33" xfId="0" applyFont="1" applyFill="1" applyBorder="1" applyAlignment="1">
      <alignment horizontal="center" vertical="center" wrapText="1"/>
    </xf>
    <xf numFmtId="9" fontId="32" fillId="10" borderId="44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164" fontId="23" fillId="0" borderId="25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2" borderId="5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justify" vertical="center"/>
    </xf>
    <xf numFmtId="0" fontId="23" fillId="0" borderId="26" xfId="0" applyFont="1" applyFill="1" applyBorder="1" applyAlignment="1">
      <alignment horizontal="justify" vertical="center"/>
    </xf>
    <xf numFmtId="0" fontId="23" fillId="0" borderId="1" xfId="0" applyFont="1" applyBorder="1" applyAlignment="1">
      <alignment horizontal="justify" vertical="center"/>
    </xf>
    <xf numFmtId="0" fontId="23" fillId="0" borderId="26" xfId="0" applyFont="1" applyBorder="1" applyAlignment="1">
      <alignment horizontal="justify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3" fillId="0" borderId="2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559593</xdr:colOff>
      <xdr:row>0</xdr:row>
      <xdr:rowOff>71437</xdr:rowOff>
    </xdr:from>
    <xdr:to>
      <xdr:col>2</xdr:col>
      <xdr:colOff>928687</xdr:colOff>
      <xdr:row>2</xdr:row>
      <xdr:rowOff>333375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71437"/>
          <a:ext cx="2333625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7</xdr:row>
      <xdr:rowOff>148166</xdr:rowOff>
    </xdr:from>
    <xdr:to>
      <xdr:col>0</xdr:col>
      <xdr:colOff>1515431</xdr:colOff>
      <xdr:row>12</xdr:row>
      <xdr:rowOff>127000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8</xdr:row>
      <xdr:rowOff>103908</xdr:rowOff>
    </xdr:from>
    <xdr:to>
      <xdr:col>4</xdr:col>
      <xdr:colOff>31146</xdr:colOff>
      <xdr:row>9</xdr:row>
      <xdr:rowOff>219071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8</xdr:row>
      <xdr:rowOff>91785</xdr:rowOff>
    </xdr:from>
    <xdr:to>
      <xdr:col>6</xdr:col>
      <xdr:colOff>415808</xdr:colOff>
      <xdr:row>9</xdr:row>
      <xdr:rowOff>206948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2354786</xdr:colOff>
      <xdr:row>8</xdr:row>
      <xdr:rowOff>51955</xdr:rowOff>
    </xdr:from>
    <xdr:to>
      <xdr:col>19</xdr:col>
      <xdr:colOff>379645</xdr:colOff>
      <xdr:row>9</xdr:row>
      <xdr:rowOff>167118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0800000">
          <a:off x="13626036" y="2369705"/>
          <a:ext cx="406109" cy="411496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56</xdr:row>
      <xdr:rowOff>168373</xdr:rowOff>
    </xdr:from>
    <xdr:to>
      <xdr:col>22</xdr:col>
      <xdr:colOff>530934</xdr:colOff>
      <xdr:row>63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46</xdr:row>
      <xdr:rowOff>161586</xdr:rowOff>
    </xdr:from>
    <xdr:to>
      <xdr:col>14</xdr:col>
      <xdr:colOff>365125</xdr:colOff>
      <xdr:row>54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253160" y="36208419"/>
          <a:ext cx="4366965" cy="150759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Acuerdos Marco Colombia compra eficiente.</a:t>
            </a:r>
            <a:endParaRPr lang="es-CO" sz="1100" i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Modelo de Seguridad y Privacidad de la Información (MSPI).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NTC-ISO/IEC 27001:2013.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NTC-ISO/IEC 27002:2013.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ITIL BUENAS PRÁCTICAS</a:t>
            </a: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46</xdr:row>
      <xdr:rowOff>181695</xdr:rowOff>
    </xdr:from>
    <xdr:to>
      <xdr:col>18</xdr:col>
      <xdr:colOff>1825624</xdr:colOff>
      <xdr:row>54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030480" y="36228528"/>
          <a:ext cx="4172227" cy="150759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Base de datos de gestión de soportes técnicos de mesa de servicios.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46</xdr:row>
      <xdr:rowOff>191224</xdr:rowOff>
    </xdr:from>
    <xdr:to>
      <xdr:col>24</xdr:col>
      <xdr:colOff>238125</xdr:colOff>
      <xdr:row>54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3828964" y="36238057"/>
          <a:ext cx="4432578" cy="150759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SIGI.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Sistema de Trámites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>
                <a:solidFill>
                  <a:schemeClr val="accent6">
                    <a:lumMod val="75000"/>
                  </a:schemeClr>
                </a:solidFill>
                <a:effectLst/>
              </a:rPr>
              <a:t>Herramienta de Gestión de Mesa de ayuda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56</xdr:row>
      <xdr:rowOff>91740</xdr:rowOff>
    </xdr:from>
    <xdr:to>
      <xdr:col>15</xdr:col>
      <xdr:colOff>9525</xdr:colOff>
      <xdr:row>64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266654" y="38043573"/>
          <a:ext cx="4378871" cy="16028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Ver matriz de riesgos 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solidFill>
                <a:schemeClr val="accent6">
                  <a:lumMod val="75000"/>
                </a:schemeClr>
              </a:solidFill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60</xdr:row>
      <xdr:rowOff>50993</xdr:rowOff>
    </xdr:from>
    <xdr:to>
      <xdr:col>15</xdr:col>
      <xdr:colOff>741</xdr:colOff>
      <xdr:row>61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57</xdr:row>
      <xdr:rowOff>59532</xdr:rowOff>
    </xdr:from>
    <xdr:to>
      <xdr:col>18</xdr:col>
      <xdr:colOff>1845468</xdr:colOff>
      <xdr:row>63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017000" y="38201865"/>
          <a:ext cx="4205551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C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Ver procedimiento e instructivos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4" name="Picture 1" descr="\\Abeltran\publico\Logo completo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09" y="111126"/>
          <a:ext cx="1964267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2" y="111126"/>
          <a:ext cx="1967442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1</xdr:col>
      <xdr:colOff>819150</xdr:colOff>
      <xdr:row>1</xdr:row>
      <xdr:rowOff>409575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771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4_SIGI\Documentacion%20SIGI\Normograma%20-%20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ograma"/>
      <sheetName val="listas"/>
      <sheetName val="Hoja2"/>
    </sheetNames>
    <sheetDataSet>
      <sheetData sheetId="0"/>
      <sheetData sheetId="1"/>
      <sheetData sheetId="2"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67"/>
  <sheetViews>
    <sheetView showGridLines="0" tabSelected="1" topLeftCell="P1" zoomScale="90" zoomScaleNormal="90" zoomScaleSheetLayoutView="80" workbookViewId="0">
      <selection activeCell="X4" sqref="X4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7.710937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35.710937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30" customWidth="1"/>
  </cols>
  <sheetData>
    <row r="1" spans="1:25" ht="30" customHeight="1" x14ac:dyDescent="0.25">
      <c r="A1" s="182"/>
      <c r="B1" s="183"/>
      <c r="C1" s="184"/>
      <c r="D1" s="170" t="s">
        <v>0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2"/>
      <c r="V1" s="189" t="s">
        <v>268</v>
      </c>
      <c r="W1" s="189"/>
      <c r="X1" s="164" t="s">
        <v>294</v>
      </c>
      <c r="Y1" s="165"/>
    </row>
    <row r="2" spans="1:25" ht="30" customHeight="1" x14ac:dyDescent="0.25">
      <c r="A2" s="179"/>
      <c r="B2" s="180"/>
      <c r="C2" s="185"/>
      <c r="D2" s="17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5"/>
      <c r="V2" s="190" t="s">
        <v>269</v>
      </c>
      <c r="W2" s="190"/>
      <c r="X2" s="166">
        <v>5</v>
      </c>
      <c r="Y2" s="167"/>
    </row>
    <row r="3" spans="1:25" ht="30" customHeight="1" x14ac:dyDescent="0.25">
      <c r="A3" s="186"/>
      <c r="B3" s="187"/>
      <c r="C3" s="188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8"/>
      <c r="V3" s="190" t="s">
        <v>270</v>
      </c>
      <c r="W3" s="190"/>
      <c r="X3" s="168">
        <v>44301</v>
      </c>
      <c r="Y3" s="169"/>
    </row>
    <row r="4" spans="1:25" ht="18" customHeight="1" x14ac:dyDescent="0.25">
      <c r="A4" s="72"/>
      <c r="B4" s="73"/>
      <c r="C4" s="7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25" ht="18" customHeight="1" x14ac:dyDescent="0.25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1"/>
    </row>
    <row r="6" spans="1:25" ht="21.2" customHeight="1" x14ac:dyDescent="0.25">
      <c r="A6" s="198"/>
      <c r="B6" s="199"/>
      <c r="C6" s="210" t="s">
        <v>44</v>
      </c>
      <c r="D6" s="25"/>
      <c r="E6" s="190" t="s">
        <v>1</v>
      </c>
      <c r="F6" s="190"/>
      <c r="G6" s="204"/>
      <c r="H6" s="219" t="s">
        <v>2</v>
      </c>
      <c r="I6" s="220"/>
      <c r="J6" s="220"/>
      <c r="K6" s="220"/>
      <c r="L6" s="220"/>
      <c r="M6" s="220"/>
      <c r="N6" s="246"/>
      <c r="O6" s="271"/>
      <c r="P6" s="250" t="s">
        <v>59</v>
      </c>
      <c r="Q6" s="251"/>
      <c r="R6" s="251"/>
      <c r="S6" s="252"/>
      <c r="T6" s="207"/>
      <c r="U6" s="219" t="s">
        <v>14</v>
      </c>
      <c r="V6" s="220"/>
      <c r="W6" s="220"/>
      <c r="X6" s="220"/>
      <c r="Y6" s="221"/>
    </row>
    <row r="7" spans="1:25" ht="15.75" customHeight="1" x14ac:dyDescent="0.25">
      <c r="A7" s="198"/>
      <c r="B7" s="199"/>
      <c r="C7" s="211"/>
      <c r="D7" s="25"/>
      <c r="E7" s="212"/>
      <c r="F7" s="212"/>
      <c r="G7" s="205"/>
      <c r="H7" s="219"/>
      <c r="I7" s="220"/>
      <c r="J7" s="220"/>
      <c r="K7" s="220"/>
      <c r="L7" s="220"/>
      <c r="M7" s="220"/>
      <c r="N7" s="246"/>
      <c r="O7" s="271"/>
      <c r="P7" s="250"/>
      <c r="Q7" s="251"/>
      <c r="R7" s="251"/>
      <c r="S7" s="252"/>
      <c r="T7" s="207"/>
      <c r="U7" s="275" t="s">
        <v>19</v>
      </c>
      <c r="V7" s="276"/>
      <c r="W7" s="159" t="s">
        <v>20</v>
      </c>
      <c r="X7" s="159"/>
      <c r="Y7" s="160"/>
    </row>
    <row r="8" spans="1:25" ht="19.5" customHeight="1" x14ac:dyDescent="0.25">
      <c r="A8" s="198"/>
      <c r="B8" s="199"/>
      <c r="C8" s="216" t="s">
        <v>360</v>
      </c>
      <c r="D8" s="191"/>
      <c r="E8" s="192" t="str">
        <f>VLOOKUP(C8,'Listas desplegables'!D3:F46,2,0)</f>
        <v>Gestión de servicios de TI</v>
      </c>
      <c r="F8" s="193"/>
      <c r="G8" s="205"/>
      <c r="H8" s="208" t="str">
        <f>+VLOOKUP(C8,'Listas desplegables'!D3:F46,3,0)</f>
        <v xml:space="preserve">Apoyo </v>
      </c>
      <c r="I8" s="270"/>
      <c r="J8" s="270"/>
      <c r="K8" s="270"/>
      <c r="L8" s="270"/>
      <c r="M8" s="270"/>
      <c r="N8" s="209"/>
      <c r="O8" s="271"/>
      <c r="P8" s="253" t="s">
        <v>365</v>
      </c>
      <c r="Q8" s="254"/>
      <c r="R8" s="254"/>
      <c r="S8" s="255"/>
      <c r="T8" s="207"/>
      <c r="U8" s="157" t="s">
        <v>305</v>
      </c>
      <c r="V8" s="158"/>
      <c r="W8" s="222" t="s">
        <v>301</v>
      </c>
      <c r="X8" s="223"/>
      <c r="Y8" s="224"/>
    </row>
    <row r="9" spans="1:25" ht="23.25" customHeight="1" x14ac:dyDescent="0.25">
      <c r="A9" s="198"/>
      <c r="B9" s="199"/>
      <c r="C9" s="217"/>
      <c r="D9" s="191"/>
      <c r="E9" s="194"/>
      <c r="F9" s="195"/>
      <c r="G9" s="205"/>
      <c r="H9" s="208"/>
      <c r="I9" s="270"/>
      <c r="J9" s="270"/>
      <c r="K9" s="270"/>
      <c r="L9" s="270"/>
      <c r="M9" s="270"/>
      <c r="N9" s="209"/>
      <c r="O9" s="271"/>
      <c r="P9" s="256"/>
      <c r="Q9" s="257"/>
      <c r="R9" s="257"/>
      <c r="S9" s="258"/>
      <c r="T9" s="207"/>
      <c r="U9" s="157" t="s">
        <v>257</v>
      </c>
      <c r="V9" s="158"/>
      <c r="W9" s="222" t="s">
        <v>313</v>
      </c>
      <c r="X9" s="223"/>
      <c r="Y9" s="224"/>
    </row>
    <row r="10" spans="1:25" ht="19.5" customHeight="1" x14ac:dyDescent="0.25">
      <c r="A10" s="198"/>
      <c r="B10" s="199"/>
      <c r="C10" s="217"/>
      <c r="D10" s="191"/>
      <c r="E10" s="194"/>
      <c r="F10" s="195"/>
      <c r="G10" s="205"/>
      <c r="H10" s="208"/>
      <c r="I10" s="270"/>
      <c r="J10" s="270"/>
      <c r="K10" s="270"/>
      <c r="L10" s="270"/>
      <c r="M10" s="270"/>
      <c r="N10" s="209"/>
      <c r="O10" s="271"/>
      <c r="P10" s="256"/>
      <c r="Q10" s="257"/>
      <c r="R10" s="257"/>
      <c r="S10" s="258"/>
      <c r="T10" s="207"/>
      <c r="U10" s="157"/>
      <c r="V10" s="158"/>
      <c r="W10" s="222"/>
      <c r="X10" s="223"/>
      <c r="Y10" s="224"/>
    </row>
    <row r="11" spans="1:25" ht="23.25" customHeight="1" x14ac:dyDescent="0.25">
      <c r="A11" s="198"/>
      <c r="B11" s="199"/>
      <c r="C11" s="218"/>
      <c r="D11" s="191"/>
      <c r="E11" s="196"/>
      <c r="F11" s="197"/>
      <c r="G11" s="206"/>
      <c r="H11" s="208"/>
      <c r="I11" s="270"/>
      <c r="J11" s="270"/>
      <c r="K11" s="270"/>
      <c r="L11" s="270"/>
      <c r="M11" s="270"/>
      <c r="N11" s="209"/>
      <c r="O11" s="271"/>
      <c r="P11" s="259"/>
      <c r="Q11" s="260"/>
      <c r="R11" s="260"/>
      <c r="S11" s="261"/>
      <c r="T11" s="207"/>
      <c r="U11" s="157"/>
      <c r="V11" s="158"/>
      <c r="W11" s="222"/>
      <c r="X11" s="223"/>
      <c r="Y11" s="224"/>
    </row>
    <row r="12" spans="1:25" ht="9.75" customHeight="1" x14ac:dyDescent="0.4">
      <c r="A12" s="198"/>
      <c r="B12" s="199"/>
      <c r="C12" s="213"/>
      <c r="D12" s="199"/>
      <c r="E12" s="214"/>
      <c r="F12" s="214"/>
      <c r="G12" s="199"/>
      <c r="H12" s="213"/>
      <c r="I12" s="213"/>
      <c r="J12" s="213"/>
      <c r="K12" s="213"/>
      <c r="L12" s="213"/>
      <c r="M12" s="213"/>
      <c r="N12" s="213"/>
      <c r="O12" s="214"/>
      <c r="P12" s="214"/>
      <c r="Q12" s="214"/>
      <c r="R12" s="214"/>
      <c r="S12" s="214"/>
      <c r="T12" s="214"/>
      <c r="U12" s="213"/>
      <c r="V12" s="213"/>
      <c r="W12" s="213"/>
      <c r="X12" s="213"/>
      <c r="Y12" s="215"/>
    </row>
    <row r="13" spans="1:25" ht="53.25" customHeight="1" x14ac:dyDescent="0.4">
      <c r="A13" s="198"/>
      <c r="B13" s="199"/>
      <c r="C13" s="23" t="s">
        <v>58</v>
      </c>
      <c r="D13" s="33"/>
      <c r="E13" s="208" t="str">
        <f>VLOOKUP(C8,'Listas desplegables'!D3:G46,4,0)</f>
        <v>Jefe Oficina de Tecnología e Informática</v>
      </c>
      <c r="F13" s="209"/>
      <c r="G13" s="24"/>
      <c r="H13" s="220" t="s">
        <v>3</v>
      </c>
      <c r="I13" s="220"/>
      <c r="J13" s="220"/>
      <c r="K13" s="220"/>
      <c r="L13" s="220"/>
      <c r="M13" s="220"/>
      <c r="N13" s="220"/>
      <c r="O13" s="272" t="s">
        <v>363</v>
      </c>
      <c r="P13" s="273"/>
      <c r="Q13" s="273"/>
      <c r="R13" s="273"/>
      <c r="S13" s="273"/>
      <c r="T13" s="273"/>
      <c r="U13" s="273"/>
      <c r="V13" s="273"/>
      <c r="W13" s="273"/>
      <c r="X13" s="273"/>
      <c r="Y13" s="274"/>
    </row>
    <row r="14" spans="1:25" ht="18.75" x14ac:dyDescent="0.4">
      <c r="A14" s="198" t="s">
        <v>364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200"/>
    </row>
    <row r="15" spans="1:25" ht="30.75" customHeight="1" x14ac:dyDescent="0.25">
      <c r="A15" s="201" t="s">
        <v>4</v>
      </c>
      <c r="B15" s="202"/>
      <c r="C15" s="202"/>
      <c r="D15" s="202"/>
      <c r="E15" s="202"/>
      <c r="F15" s="202"/>
      <c r="G15" s="203"/>
      <c r="H15" s="277" t="s">
        <v>8</v>
      </c>
      <c r="I15" s="278"/>
      <c r="J15" s="278"/>
      <c r="K15" s="279"/>
      <c r="L15" s="107"/>
      <c r="M15" s="107"/>
      <c r="N15" s="262" t="s">
        <v>16</v>
      </c>
      <c r="O15" s="263"/>
      <c r="P15" s="263"/>
      <c r="Q15" s="263"/>
      <c r="R15" s="263"/>
      <c r="S15" s="264"/>
      <c r="T15" s="108"/>
      <c r="U15" s="280" t="s">
        <v>15</v>
      </c>
      <c r="V15" s="280"/>
      <c r="W15" s="280"/>
      <c r="X15" s="280"/>
      <c r="Y15" s="281"/>
    </row>
    <row r="16" spans="1:25" s="37" customFormat="1" ht="29.25" customHeight="1" x14ac:dyDescent="0.25">
      <c r="A16" s="105" t="s">
        <v>5</v>
      </c>
      <c r="B16" s="230"/>
      <c r="C16" s="106" t="s">
        <v>6</v>
      </c>
      <c r="D16" s="230"/>
      <c r="E16" s="235" t="s">
        <v>7</v>
      </c>
      <c r="F16" s="235"/>
      <c r="G16" s="203"/>
      <c r="H16" s="109" t="s">
        <v>9</v>
      </c>
      <c r="I16" s="109" t="s">
        <v>10</v>
      </c>
      <c r="J16" s="109" t="s">
        <v>11</v>
      </c>
      <c r="K16" s="109" t="s">
        <v>12</v>
      </c>
      <c r="L16" s="110"/>
      <c r="M16" s="107"/>
      <c r="N16" s="265" t="s">
        <v>162</v>
      </c>
      <c r="O16" s="266"/>
      <c r="P16" s="267"/>
      <c r="Q16" s="227"/>
      <c r="R16" s="228"/>
      <c r="S16" s="115" t="s">
        <v>13</v>
      </c>
      <c r="T16" s="111"/>
      <c r="U16" s="106" t="s">
        <v>130</v>
      </c>
      <c r="V16" s="108"/>
      <c r="W16" s="106" t="s">
        <v>17</v>
      </c>
      <c r="X16" s="112"/>
      <c r="Y16" s="116" t="s">
        <v>18</v>
      </c>
    </row>
    <row r="17" spans="1:25" s="55" customFormat="1" ht="408.75" customHeight="1" x14ac:dyDescent="0.2">
      <c r="A17" s="120" t="s">
        <v>369</v>
      </c>
      <c r="B17" s="230"/>
      <c r="C17" s="67" t="s">
        <v>370</v>
      </c>
      <c r="D17" s="230"/>
      <c r="E17" s="225" t="s">
        <v>384</v>
      </c>
      <c r="F17" s="226"/>
      <c r="G17" s="203"/>
      <c r="H17" s="69" t="s">
        <v>239</v>
      </c>
      <c r="I17" s="69"/>
      <c r="J17" s="69"/>
      <c r="K17" s="69"/>
      <c r="L17" s="70"/>
      <c r="M17" s="52"/>
      <c r="N17" s="225" t="s">
        <v>366</v>
      </c>
      <c r="O17" s="268"/>
      <c r="P17" s="269"/>
      <c r="Q17" s="227"/>
      <c r="R17" s="229"/>
      <c r="S17" s="67" t="s">
        <v>295</v>
      </c>
      <c r="T17" s="89"/>
      <c r="U17" s="121" t="s">
        <v>380</v>
      </c>
      <c r="V17" s="52"/>
      <c r="W17" s="121" t="s">
        <v>371</v>
      </c>
      <c r="X17" s="89"/>
      <c r="Y17" s="113"/>
    </row>
    <row r="18" spans="1:25" s="6" customFormat="1" ht="17.25" customHeight="1" x14ac:dyDescent="0.2">
      <c r="A18" s="11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2"/>
      <c r="N18" s="119"/>
      <c r="O18" s="119"/>
      <c r="P18" s="119"/>
      <c r="Q18" s="52"/>
      <c r="R18" s="52"/>
      <c r="S18" s="118"/>
      <c r="T18" s="68"/>
      <c r="U18" s="68"/>
      <c r="V18" s="52"/>
      <c r="W18" s="68"/>
      <c r="X18" s="68"/>
      <c r="Y18" s="114"/>
    </row>
    <row r="19" spans="1:25" s="6" customFormat="1" ht="89.25" customHeight="1" x14ac:dyDescent="0.2">
      <c r="A19" s="139" t="s">
        <v>374</v>
      </c>
      <c r="B19" s="122"/>
      <c r="C19" s="142"/>
      <c r="D19" s="122"/>
      <c r="E19" s="145" t="s">
        <v>381</v>
      </c>
      <c r="F19" s="146"/>
      <c r="G19" s="122"/>
      <c r="H19" s="142"/>
      <c r="I19" s="151" t="s">
        <v>239</v>
      </c>
      <c r="J19" s="142"/>
      <c r="K19" s="142"/>
      <c r="L19" s="122"/>
      <c r="M19" s="122"/>
      <c r="N19" s="145" t="s">
        <v>296</v>
      </c>
      <c r="O19" s="283"/>
      <c r="P19" s="146"/>
      <c r="Q19" s="122"/>
      <c r="R19" s="122"/>
      <c r="S19" s="142" t="s">
        <v>297</v>
      </c>
      <c r="T19" s="122"/>
      <c r="U19" s="121" t="s">
        <v>265</v>
      </c>
      <c r="V19" s="122"/>
      <c r="W19" s="121" t="s">
        <v>372</v>
      </c>
      <c r="X19" s="68"/>
      <c r="Y19" s="113"/>
    </row>
    <row r="20" spans="1:25" s="6" customFormat="1" ht="9" customHeight="1" x14ac:dyDescent="0.2">
      <c r="A20" s="140"/>
      <c r="B20" s="122"/>
      <c r="C20" s="143"/>
      <c r="D20" s="122"/>
      <c r="E20" s="147"/>
      <c r="F20" s="148"/>
      <c r="G20" s="122"/>
      <c r="H20" s="143"/>
      <c r="I20" s="152"/>
      <c r="J20" s="143"/>
      <c r="K20" s="143"/>
      <c r="L20" s="122"/>
      <c r="M20" s="122"/>
      <c r="N20" s="147"/>
      <c r="O20" s="284"/>
      <c r="P20" s="148"/>
      <c r="Q20" s="122"/>
      <c r="R20" s="122"/>
      <c r="S20" s="143"/>
      <c r="T20" s="122"/>
      <c r="U20" s="122"/>
      <c r="V20" s="122"/>
      <c r="W20" s="122"/>
      <c r="X20" s="68"/>
      <c r="Y20" s="114"/>
    </row>
    <row r="21" spans="1:25" s="55" customFormat="1" ht="213.75" customHeight="1" x14ac:dyDescent="0.2">
      <c r="A21" s="141"/>
      <c r="B21" s="122"/>
      <c r="C21" s="144"/>
      <c r="D21" s="122"/>
      <c r="E21" s="149"/>
      <c r="F21" s="150"/>
      <c r="G21" s="122"/>
      <c r="H21" s="144"/>
      <c r="I21" s="153"/>
      <c r="J21" s="144"/>
      <c r="K21" s="144"/>
      <c r="L21" s="124"/>
      <c r="M21" s="122"/>
      <c r="N21" s="149"/>
      <c r="O21" s="285"/>
      <c r="P21" s="150"/>
      <c r="Q21" s="122"/>
      <c r="R21" s="122"/>
      <c r="S21" s="144"/>
      <c r="T21" s="123"/>
      <c r="U21" s="121" t="s">
        <v>298</v>
      </c>
      <c r="V21" s="122"/>
      <c r="W21" s="121" t="s">
        <v>289</v>
      </c>
      <c r="X21" s="89"/>
      <c r="Y21" s="113" t="s">
        <v>260</v>
      </c>
    </row>
    <row r="22" spans="1:25" s="6" customFormat="1" ht="9" customHeight="1" x14ac:dyDescent="0.2">
      <c r="A22" s="56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52"/>
      <c r="N22" s="68"/>
      <c r="O22" s="68"/>
      <c r="P22" s="68"/>
      <c r="Q22" s="52"/>
      <c r="R22" s="52"/>
      <c r="S22" s="57"/>
      <c r="T22" s="68"/>
      <c r="U22" s="125"/>
      <c r="V22" s="52"/>
      <c r="W22" s="57"/>
      <c r="X22" s="68"/>
      <c r="Y22" s="114"/>
    </row>
    <row r="23" spans="1:25" s="55" customFormat="1" ht="160.5" customHeight="1" x14ac:dyDescent="0.25">
      <c r="A23" s="120" t="s">
        <v>291</v>
      </c>
      <c r="B23" s="122"/>
      <c r="C23" s="121"/>
      <c r="D23" s="122"/>
      <c r="E23" s="225" t="s">
        <v>299</v>
      </c>
      <c r="F23" s="226"/>
      <c r="G23"/>
      <c r="H23" s="69"/>
      <c r="I23" s="69" t="s">
        <v>239</v>
      </c>
      <c r="J23" s="69"/>
      <c r="K23" s="69"/>
      <c r="L23" s="70"/>
      <c r="M23" s="52"/>
      <c r="N23" s="225" t="s">
        <v>358</v>
      </c>
      <c r="O23" s="286"/>
      <c r="P23" s="226"/>
      <c r="Q23" s="68"/>
      <c r="R23" s="68"/>
      <c r="S23" s="121" t="s">
        <v>297</v>
      </c>
      <c r="T23" s="87"/>
      <c r="U23" s="121" t="s">
        <v>356</v>
      </c>
      <c r="V23" s="52"/>
      <c r="W23" s="161" t="s">
        <v>375</v>
      </c>
      <c r="X23" s="68"/>
      <c r="Y23" s="154" t="s">
        <v>260</v>
      </c>
    </row>
    <row r="24" spans="1:25" s="6" customFormat="1" ht="9" customHeight="1" x14ac:dyDescent="0.25">
      <c r="A24" s="56"/>
      <c r="B24" s="68"/>
      <c r="C24" s="68"/>
      <c r="D24" s="68"/>
      <c r="E24" s="68"/>
      <c r="F24" s="68"/>
      <c r="G24"/>
      <c r="H24"/>
      <c r="I24"/>
      <c r="J24"/>
      <c r="K24"/>
      <c r="L24" s="68"/>
      <c r="M24" s="52"/>
      <c r="N24"/>
      <c r="O24"/>
      <c r="P24"/>
      <c r="Q24" s="52"/>
      <c r="R24" s="52"/>
      <c r="S24" s="57"/>
      <c r="T24" s="68"/>
      <c r="U24" s="127"/>
      <c r="V24" s="52"/>
      <c r="W24" s="162"/>
      <c r="X24" s="68"/>
      <c r="Y24" s="155"/>
    </row>
    <row r="25" spans="1:25" s="6" customFormat="1" ht="138" customHeight="1" x14ac:dyDescent="0.25">
      <c r="A25" s="247" t="s">
        <v>290</v>
      </c>
      <c r="B25" s="68"/>
      <c r="C25" s="161" t="s">
        <v>377</v>
      </c>
      <c r="D25" s="68"/>
      <c r="E25" s="145" t="s">
        <v>382</v>
      </c>
      <c r="F25" s="146"/>
      <c r="G25"/>
      <c r="H25" s="287"/>
      <c r="I25" s="287" t="s">
        <v>239</v>
      </c>
      <c r="J25" s="287"/>
      <c r="K25" s="287"/>
      <c r="L25" s="125"/>
      <c r="M25" s="52"/>
      <c r="N25" s="145" t="s">
        <v>378</v>
      </c>
      <c r="O25" s="283"/>
      <c r="P25" s="146"/>
      <c r="Q25" s="125"/>
      <c r="R25" s="125"/>
      <c r="S25" s="142" t="s">
        <v>297</v>
      </c>
      <c r="T25" s="126"/>
      <c r="U25" s="121" t="s">
        <v>376</v>
      </c>
      <c r="V25" s="52"/>
      <c r="W25" s="162"/>
      <c r="X25" s="68"/>
      <c r="Y25" s="155"/>
    </row>
    <row r="26" spans="1:25" s="6" customFormat="1" ht="8.25" customHeight="1" x14ac:dyDescent="0.2">
      <c r="A26" s="248"/>
      <c r="B26" s="125"/>
      <c r="C26" s="162"/>
      <c r="D26" s="125"/>
      <c r="E26" s="147"/>
      <c r="F26" s="148"/>
      <c r="G26" s="125"/>
      <c r="H26" s="288"/>
      <c r="I26" s="288"/>
      <c r="J26" s="288"/>
      <c r="K26" s="288"/>
      <c r="L26" s="125"/>
      <c r="M26" s="52"/>
      <c r="N26" s="147"/>
      <c r="O26" s="284"/>
      <c r="P26" s="148"/>
      <c r="Q26" s="52"/>
      <c r="R26" s="52"/>
      <c r="S26" s="143"/>
      <c r="T26" s="125"/>
      <c r="U26" s="127"/>
      <c r="V26" s="52"/>
      <c r="W26" s="162"/>
      <c r="X26" s="125"/>
      <c r="Y26" s="155"/>
    </row>
    <row r="27" spans="1:25" s="6" customFormat="1" ht="232.5" customHeight="1" x14ac:dyDescent="0.2">
      <c r="A27" s="249"/>
      <c r="B27" s="127"/>
      <c r="C27" s="163"/>
      <c r="D27" s="127"/>
      <c r="E27" s="149"/>
      <c r="F27" s="150"/>
      <c r="G27" s="125"/>
      <c r="H27" s="289"/>
      <c r="I27" s="289"/>
      <c r="J27" s="289"/>
      <c r="K27" s="289"/>
      <c r="L27" s="125"/>
      <c r="M27" s="52"/>
      <c r="N27" s="149"/>
      <c r="O27" s="285"/>
      <c r="P27" s="150"/>
      <c r="Q27" s="125"/>
      <c r="R27" s="125"/>
      <c r="S27" s="144"/>
      <c r="T27" s="126"/>
      <c r="U27" s="121" t="s">
        <v>357</v>
      </c>
      <c r="V27" s="52"/>
      <c r="W27" s="163"/>
      <c r="X27" s="125"/>
      <c r="Y27" s="156"/>
    </row>
    <row r="28" spans="1:25" s="6" customFormat="1" ht="29.25" customHeight="1" x14ac:dyDescent="0.25">
      <c r="A28" s="56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52"/>
      <c r="N28"/>
      <c r="O28"/>
      <c r="P28"/>
      <c r="Q28" s="52"/>
      <c r="R28" s="52"/>
      <c r="S28" s="57"/>
      <c r="T28" s="125"/>
      <c r="U28"/>
      <c r="V28" s="52"/>
      <c r="W28"/>
      <c r="X28" s="125"/>
      <c r="Y28" s="136"/>
    </row>
    <row r="29" spans="1:25" s="6" customFormat="1" ht="132" customHeight="1" x14ac:dyDescent="0.2">
      <c r="A29" s="92" t="s">
        <v>271</v>
      </c>
      <c r="B29" s="76"/>
      <c r="C29" s="74"/>
      <c r="D29" s="76"/>
      <c r="E29" s="239" t="s">
        <v>281</v>
      </c>
      <c r="F29" s="240"/>
      <c r="G29" s="76"/>
      <c r="H29" s="95"/>
      <c r="I29" s="95" t="s">
        <v>239</v>
      </c>
      <c r="J29" s="95"/>
      <c r="K29" s="95"/>
      <c r="L29" s="96"/>
      <c r="M29" s="85"/>
      <c r="N29" s="241" t="s">
        <v>279</v>
      </c>
      <c r="O29" s="242"/>
      <c r="P29" s="243"/>
      <c r="Q29" s="97"/>
      <c r="R29" s="98"/>
      <c r="S29" s="74" t="s">
        <v>247</v>
      </c>
      <c r="T29" s="99"/>
      <c r="U29" s="74" t="s">
        <v>275</v>
      </c>
      <c r="V29" s="85"/>
      <c r="W29" s="74" t="s">
        <v>283</v>
      </c>
      <c r="X29" s="99"/>
      <c r="Y29" s="54" t="s">
        <v>260</v>
      </c>
    </row>
    <row r="30" spans="1:25" s="6" customFormat="1" ht="8.25" customHeight="1" x14ac:dyDescent="0.2">
      <c r="A30" s="100"/>
      <c r="B30" s="76"/>
      <c r="C30" s="101"/>
      <c r="D30" s="76"/>
      <c r="E30" s="101"/>
      <c r="F30" s="101"/>
      <c r="G30" s="76"/>
      <c r="H30" s="102"/>
      <c r="I30" s="102"/>
      <c r="J30" s="102"/>
      <c r="K30" s="102"/>
      <c r="L30" s="103"/>
      <c r="M30" s="85"/>
      <c r="N30" s="101"/>
      <c r="O30" s="101"/>
      <c r="P30" s="101"/>
      <c r="Q30" s="76"/>
      <c r="R30" s="76"/>
      <c r="S30" s="101"/>
      <c r="T30" s="76"/>
      <c r="U30" s="101"/>
      <c r="V30" s="85"/>
      <c r="W30" s="101"/>
      <c r="X30" s="76"/>
      <c r="Y30" s="104"/>
    </row>
    <row r="31" spans="1:25" s="6" customFormat="1" ht="144.75" customHeight="1" x14ac:dyDescent="0.2">
      <c r="A31" s="92" t="s">
        <v>273</v>
      </c>
      <c r="B31" s="76"/>
      <c r="C31" s="74"/>
      <c r="D31" s="76"/>
      <c r="E31" s="239" t="s">
        <v>280</v>
      </c>
      <c r="F31" s="240"/>
      <c r="G31" s="76"/>
      <c r="H31" s="95"/>
      <c r="I31" s="95" t="s">
        <v>239</v>
      </c>
      <c r="J31" s="95"/>
      <c r="K31" s="95"/>
      <c r="L31" s="96"/>
      <c r="M31" s="85"/>
      <c r="N31" s="241" t="s">
        <v>278</v>
      </c>
      <c r="O31" s="242"/>
      <c r="P31" s="243"/>
      <c r="Q31" s="97"/>
      <c r="R31" s="98"/>
      <c r="S31" s="74" t="s">
        <v>247</v>
      </c>
      <c r="T31" s="99"/>
      <c r="U31" s="74" t="s">
        <v>272</v>
      </c>
      <c r="V31" s="85"/>
      <c r="W31" s="74" t="s">
        <v>284</v>
      </c>
      <c r="X31" s="99"/>
      <c r="Y31" s="54" t="s">
        <v>260</v>
      </c>
    </row>
    <row r="32" spans="1:25" s="6" customFormat="1" ht="8.25" customHeight="1" x14ac:dyDescent="0.2">
      <c r="A32" s="75"/>
      <c r="B32" s="76"/>
      <c r="C32" s="76"/>
      <c r="D32" s="76"/>
      <c r="E32" s="76"/>
      <c r="F32" s="76"/>
      <c r="G32" s="76"/>
      <c r="H32" s="103"/>
      <c r="I32" s="103"/>
      <c r="J32" s="103"/>
      <c r="K32" s="103"/>
      <c r="L32" s="103"/>
      <c r="M32" s="85"/>
      <c r="N32" s="103"/>
      <c r="O32" s="103"/>
      <c r="P32" s="103"/>
      <c r="Q32" s="76"/>
      <c r="R32" s="76"/>
      <c r="S32" s="76"/>
      <c r="T32" s="76"/>
      <c r="U32" s="76"/>
      <c r="V32" s="85"/>
      <c r="W32" s="76"/>
      <c r="X32" s="76"/>
      <c r="Y32" s="77"/>
    </row>
    <row r="33" spans="1:25" s="6" customFormat="1" ht="144" customHeight="1" x14ac:dyDescent="0.2">
      <c r="A33" s="92" t="s">
        <v>274</v>
      </c>
      <c r="B33" s="76"/>
      <c r="C33" s="74"/>
      <c r="D33" s="76"/>
      <c r="E33" s="239" t="s">
        <v>282</v>
      </c>
      <c r="F33" s="240"/>
      <c r="G33" s="76"/>
      <c r="H33" s="95"/>
      <c r="I33" s="95" t="s">
        <v>239</v>
      </c>
      <c r="J33" s="95"/>
      <c r="K33" s="95"/>
      <c r="L33" s="96"/>
      <c r="M33" s="85"/>
      <c r="N33" s="241" t="s">
        <v>277</v>
      </c>
      <c r="O33" s="242"/>
      <c r="P33" s="243"/>
      <c r="Q33" s="97"/>
      <c r="R33" s="98"/>
      <c r="S33" s="74" t="s">
        <v>247</v>
      </c>
      <c r="T33" s="99"/>
      <c r="U33" s="74" t="s">
        <v>276</v>
      </c>
      <c r="V33" s="85"/>
      <c r="W33" s="74" t="s">
        <v>285</v>
      </c>
      <c r="X33" s="99"/>
      <c r="Y33" s="54" t="s">
        <v>260</v>
      </c>
    </row>
    <row r="34" spans="1:25" s="6" customFormat="1" ht="8.25" customHeight="1" x14ac:dyDescent="0.2">
      <c r="A34" s="75"/>
      <c r="B34" s="76"/>
      <c r="C34" s="76"/>
      <c r="D34" s="76"/>
      <c r="E34" s="76"/>
      <c r="F34" s="76"/>
      <c r="G34" s="76"/>
      <c r="H34" s="103"/>
      <c r="I34" s="103"/>
      <c r="J34" s="103"/>
      <c r="K34" s="103"/>
      <c r="L34" s="103"/>
      <c r="M34" s="85"/>
      <c r="N34" s="103"/>
      <c r="O34" s="103"/>
      <c r="P34" s="103"/>
      <c r="Q34" s="76"/>
      <c r="R34" s="76"/>
      <c r="S34" s="76"/>
      <c r="T34" s="76"/>
      <c r="U34" s="76"/>
      <c r="V34" s="85"/>
      <c r="W34" s="76"/>
      <c r="X34" s="76"/>
      <c r="Y34" s="77"/>
    </row>
    <row r="35" spans="1:25" s="6" customFormat="1" ht="11.25" customHeight="1" x14ac:dyDescent="0.2">
      <c r="A35" s="56"/>
      <c r="B35" s="57"/>
      <c r="C35" s="57"/>
      <c r="D35" s="57"/>
      <c r="E35" s="57"/>
      <c r="F35" s="57"/>
      <c r="G35" s="57"/>
      <c r="H35" s="63"/>
      <c r="I35" s="63"/>
      <c r="J35" s="63"/>
      <c r="K35" s="63"/>
      <c r="L35" s="57"/>
      <c r="M35" s="52"/>
      <c r="N35" s="57"/>
      <c r="O35" s="57"/>
      <c r="P35" s="57"/>
      <c r="Q35" s="57"/>
      <c r="R35" s="57"/>
      <c r="S35" s="57"/>
      <c r="T35" s="57"/>
      <c r="U35" s="57"/>
      <c r="V35" s="52"/>
      <c r="W35" s="57"/>
      <c r="X35" s="57"/>
      <c r="Y35" s="61"/>
    </row>
    <row r="36" spans="1:25" s="55" customFormat="1" ht="164.25" customHeight="1" x14ac:dyDescent="0.2">
      <c r="A36" s="90" t="s">
        <v>373</v>
      </c>
      <c r="B36" s="82"/>
      <c r="C36" s="67"/>
      <c r="D36" s="82"/>
      <c r="E36" s="241" t="s">
        <v>265</v>
      </c>
      <c r="F36" s="282"/>
      <c r="G36" s="82"/>
      <c r="H36" s="83"/>
      <c r="I36" s="83"/>
      <c r="J36" s="83" t="s">
        <v>239</v>
      </c>
      <c r="K36" s="83"/>
      <c r="L36" s="84"/>
      <c r="M36" s="85"/>
      <c r="N36" s="241" t="s">
        <v>288</v>
      </c>
      <c r="O36" s="242"/>
      <c r="P36" s="243"/>
      <c r="Q36" s="86"/>
      <c r="R36" s="82"/>
      <c r="S36" s="161" t="s">
        <v>247</v>
      </c>
      <c r="T36" s="82"/>
      <c r="U36" s="121" t="s">
        <v>379</v>
      </c>
      <c r="V36" s="85"/>
      <c r="W36" s="161" t="s">
        <v>383</v>
      </c>
      <c r="X36" s="82"/>
      <c r="Y36" s="154" t="s">
        <v>260</v>
      </c>
    </row>
    <row r="37" spans="1:25" s="6" customFormat="1" ht="9" customHeight="1" x14ac:dyDescent="0.25">
      <c r="A37" s="56"/>
      <c r="B37" s="5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52"/>
      <c r="N37" s="68"/>
      <c r="O37" s="68"/>
      <c r="P37" s="68"/>
      <c r="Q37" s="52"/>
      <c r="R37" s="52"/>
      <c r="S37" s="162"/>
      <c r="T37" s="68"/>
      <c r="U37" s="2"/>
      <c r="V37" s="52"/>
      <c r="W37" s="162"/>
      <c r="X37" s="68"/>
      <c r="Y37" s="155"/>
    </row>
    <row r="38" spans="1:25" s="6" customFormat="1" ht="69" customHeight="1" x14ac:dyDescent="0.2">
      <c r="A38" s="90" t="s">
        <v>261</v>
      </c>
      <c r="B38" s="57"/>
      <c r="C38" s="67"/>
      <c r="D38" s="68"/>
      <c r="E38" s="241" t="s">
        <v>240</v>
      </c>
      <c r="F38" s="243"/>
      <c r="G38" s="68"/>
      <c r="H38" s="69"/>
      <c r="I38" s="69"/>
      <c r="J38" s="69" t="s">
        <v>239</v>
      </c>
      <c r="K38" s="69"/>
      <c r="L38" s="70"/>
      <c r="M38" s="52"/>
      <c r="N38" s="241" t="s">
        <v>266</v>
      </c>
      <c r="O38" s="242"/>
      <c r="P38" s="243"/>
      <c r="Q38" s="70"/>
      <c r="R38" s="68"/>
      <c r="S38" s="162"/>
      <c r="T38" s="68"/>
      <c r="U38" s="161" t="s">
        <v>293</v>
      </c>
      <c r="V38" s="52"/>
      <c r="W38" s="162"/>
      <c r="X38" s="68"/>
      <c r="Y38" s="155"/>
    </row>
    <row r="39" spans="1:25" s="6" customFormat="1" ht="11.25" customHeight="1" x14ac:dyDescent="0.2">
      <c r="A39" s="91"/>
      <c r="B39" s="57"/>
      <c r="C39" s="68"/>
      <c r="D39" s="68"/>
      <c r="E39" s="68"/>
      <c r="F39" s="68"/>
      <c r="G39" s="68"/>
      <c r="H39" s="88"/>
      <c r="I39" s="88"/>
      <c r="J39" s="88"/>
      <c r="K39" s="88"/>
      <c r="L39" s="68"/>
      <c r="M39" s="52"/>
      <c r="N39" s="68"/>
      <c r="O39" s="68"/>
      <c r="P39" s="68"/>
      <c r="Q39" s="68"/>
      <c r="R39" s="68"/>
      <c r="S39" s="162"/>
      <c r="T39" s="68"/>
      <c r="U39" s="162"/>
      <c r="V39" s="52"/>
      <c r="W39" s="162"/>
      <c r="X39" s="68"/>
      <c r="Y39" s="155"/>
    </row>
    <row r="40" spans="1:25" s="55" customFormat="1" ht="82.5" customHeight="1" x14ac:dyDescent="0.2">
      <c r="A40" s="247" t="s">
        <v>262</v>
      </c>
      <c r="B40" s="57"/>
      <c r="C40" s="161" t="s">
        <v>263</v>
      </c>
      <c r="D40" s="68"/>
      <c r="E40" s="241" t="s">
        <v>241</v>
      </c>
      <c r="F40" s="243"/>
      <c r="G40" s="68"/>
      <c r="H40" s="69"/>
      <c r="I40" s="69"/>
      <c r="J40" s="69" t="s">
        <v>239</v>
      </c>
      <c r="K40" s="69"/>
      <c r="L40" s="70"/>
      <c r="M40" s="52"/>
      <c r="N40" s="241" t="s">
        <v>243</v>
      </c>
      <c r="O40" s="242"/>
      <c r="P40" s="243"/>
      <c r="Q40" s="68"/>
      <c r="R40" s="68"/>
      <c r="S40" s="162"/>
      <c r="T40" s="68"/>
      <c r="U40" s="162"/>
      <c r="V40" s="52"/>
      <c r="W40" s="162"/>
      <c r="X40" s="68"/>
      <c r="Y40" s="155"/>
    </row>
    <row r="41" spans="1:25" s="6" customFormat="1" ht="9" customHeight="1" x14ac:dyDescent="0.2">
      <c r="A41" s="248"/>
      <c r="B41" s="57"/>
      <c r="C41" s="162"/>
      <c r="D41" s="68"/>
      <c r="E41" s="68"/>
      <c r="F41" s="68"/>
      <c r="G41" s="68"/>
      <c r="H41" s="68"/>
      <c r="I41" s="68"/>
      <c r="J41" s="68"/>
      <c r="K41" s="68"/>
      <c r="L41" s="68"/>
      <c r="M41" s="52"/>
      <c r="N41" s="68"/>
      <c r="O41" s="68"/>
      <c r="P41" s="68"/>
      <c r="Q41" s="52"/>
      <c r="R41" s="52"/>
      <c r="S41" s="162"/>
      <c r="T41" s="68"/>
      <c r="U41" s="162"/>
      <c r="V41" s="52"/>
      <c r="W41" s="162"/>
      <c r="X41" s="68"/>
      <c r="Y41" s="155"/>
    </row>
    <row r="42" spans="1:25" s="6" customFormat="1" ht="103.5" customHeight="1" x14ac:dyDescent="0.2">
      <c r="A42" s="249"/>
      <c r="B42" s="57"/>
      <c r="C42" s="163"/>
      <c r="D42" s="68"/>
      <c r="E42" s="241" t="s">
        <v>242</v>
      </c>
      <c r="F42" s="243"/>
      <c r="G42" s="68"/>
      <c r="H42" s="69"/>
      <c r="I42" s="69"/>
      <c r="J42" s="69" t="s">
        <v>239</v>
      </c>
      <c r="K42" s="69"/>
      <c r="L42" s="70"/>
      <c r="M42" s="52"/>
      <c r="N42" s="241" t="s">
        <v>244</v>
      </c>
      <c r="O42" s="242"/>
      <c r="P42" s="243"/>
      <c r="Q42" s="70"/>
      <c r="R42" s="68"/>
      <c r="S42" s="162"/>
      <c r="T42" s="68"/>
      <c r="U42" s="163"/>
      <c r="V42" s="52"/>
      <c r="W42" s="162"/>
      <c r="X42" s="68"/>
      <c r="Y42" s="155"/>
    </row>
    <row r="43" spans="1:25" s="6" customFormat="1" ht="11.25" customHeight="1" x14ac:dyDescent="0.2">
      <c r="A43" s="62"/>
      <c r="B43" s="5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52"/>
      <c r="N43" s="68"/>
      <c r="O43" s="68"/>
      <c r="P43" s="68"/>
      <c r="Q43" s="68"/>
      <c r="R43" s="68"/>
      <c r="S43" s="162"/>
      <c r="T43" s="68"/>
      <c r="U43" s="68"/>
      <c r="V43" s="52"/>
      <c r="W43" s="162"/>
      <c r="X43" s="68"/>
      <c r="Y43" s="155"/>
    </row>
    <row r="44" spans="1:25" s="6" customFormat="1" ht="90.75" customHeight="1" x14ac:dyDescent="0.2">
      <c r="A44" s="92" t="s">
        <v>264</v>
      </c>
      <c r="B44" s="57"/>
      <c r="C44" s="67"/>
      <c r="D44" s="68"/>
      <c r="E44" s="241" t="s">
        <v>240</v>
      </c>
      <c r="F44" s="243"/>
      <c r="G44" s="68"/>
      <c r="H44" s="69"/>
      <c r="I44" s="69"/>
      <c r="J44" s="69" t="s">
        <v>239</v>
      </c>
      <c r="K44" s="69"/>
      <c r="L44" s="70"/>
      <c r="M44" s="52"/>
      <c r="N44" s="241" t="s">
        <v>245</v>
      </c>
      <c r="O44" s="242"/>
      <c r="P44" s="243"/>
      <c r="Q44" s="70"/>
      <c r="R44" s="68"/>
      <c r="S44" s="163"/>
      <c r="T44" s="89"/>
      <c r="U44" s="67" t="s">
        <v>287</v>
      </c>
      <c r="V44" s="52"/>
      <c r="W44" s="163"/>
      <c r="X44" s="68"/>
      <c r="Y44" s="156"/>
    </row>
    <row r="45" spans="1:25" s="6" customFormat="1" ht="11.25" customHeight="1" x14ac:dyDescent="0.2">
      <c r="A45" s="56"/>
      <c r="B45" s="57"/>
      <c r="C45" s="57"/>
      <c r="D45" s="57"/>
      <c r="E45" s="57"/>
      <c r="F45" s="57"/>
      <c r="G45" s="57"/>
      <c r="H45" s="63"/>
      <c r="I45" s="63"/>
      <c r="J45" s="63"/>
      <c r="K45" s="63"/>
      <c r="L45" s="57"/>
      <c r="M45" s="52"/>
      <c r="N45" s="57"/>
      <c r="O45" s="57"/>
      <c r="P45" s="57"/>
      <c r="Q45" s="57"/>
      <c r="R45" s="57"/>
      <c r="S45" s="81"/>
      <c r="T45" s="57"/>
      <c r="U45" s="57"/>
      <c r="V45" s="52"/>
      <c r="W45" s="57"/>
      <c r="X45" s="57"/>
      <c r="Y45" s="61"/>
    </row>
    <row r="46" spans="1:25" s="6" customFormat="1" ht="99.75" customHeight="1" x14ac:dyDescent="0.2">
      <c r="A46" s="90" t="s">
        <v>373</v>
      </c>
      <c r="B46" s="57"/>
      <c r="C46" s="74"/>
      <c r="D46" s="57"/>
      <c r="E46" s="239" t="s">
        <v>292</v>
      </c>
      <c r="F46" s="244"/>
      <c r="G46" s="57"/>
      <c r="H46" s="53"/>
      <c r="I46" s="53"/>
      <c r="J46" s="53"/>
      <c r="K46" s="53" t="s">
        <v>239</v>
      </c>
      <c r="L46" s="71"/>
      <c r="M46" s="52"/>
      <c r="N46" s="241" t="s">
        <v>267</v>
      </c>
      <c r="O46" s="242"/>
      <c r="P46" s="243"/>
      <c r="Q46" s="71"/>
      <c r="R46" s="60"/>
      <c r="S46" s="74" t="s">
        <v>247</v>
      </c>
      <c r="T46" s="59"/>
      <c r="U46" s="74" t="s">
        <v>246</v>
      </c>
      <c r="V46" s="52"/>
      <c r="W46" s="74" t="s">
        <v>262</v>
      </c>
      <c r="X46" s="59"/>
      <c r="Y46" s="54"/>
    </row>
    <row r="47" spans="1:25" x14ac:dyDescent="0.25">
      <c r="A47" s="4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3"/>
    </row>
    <row r="48" spans="1:25" x14ac:dyDescent="0.25">
      <c r="A48" s="245" t="s">
        <v>131</v>
      </c>
      <c r="B48" s="220"/>
      <c r="C48" s="2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3"/>
    </row>
    <row r="49" spans="1:25" x14ac:dyDescent="0.25">
      <c r="A49" s="236"/>
      <c r="B49" s="237"/>
      <c r="C49" s="23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3"/>
    </row>
    <row r="50" spans="1:25" x14ac:dyDescent="0.25">
      <c r="A50" s="236"/>
      <c r="B50" s="237"/>
      <c r="C50" s="238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3"/>
    </row>
    <row r="51" spans="1:25" x14ac:dyDescent="0.25">
      <c r="A51" s="231" t="s">
        <v>286</v>
      </c>
      <c r="B51" s="232"/>
      <c r="C51" s="23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3"/>
    </row>
    <row r="52" spans="1:25" x14ac:dyDescent="0.25">
      <c r="A52" s="234"/>
      <c r="B52" s="232"/>
      <c r="C52" s="23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3"/>
    </row>
    <row r="53" spans="1:25" x14ac:dyDescent="0.25">
      <c r="A53" s="234"/>
      <c r="B53" s="232"/>
      <c r="C53" s="23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3"/>
    </row>
    <row r="54" spans="1:25" x14ac:dyDescent="0.25">
      <c r="A54" s="236"/>
      <c r="B54" s="237"/>
      <c r="C54" s="238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3"/>
    </row>
    <row r="55" spans="1:25" x14ac:dyDescent="0.25">
      <c r="A55" s="236"/>
      <c r="B55" s="237"/>
      <c r="C55" s="238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3"/>
    </row>
    <row r="56" spans="1:25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ht="15.75" thickBot="1" x14ac:dyDescent="0.3">
      <c r="A67" s="4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</row>
  </sheetData>
  <sheetProtection formatCells="0" selectLockedCells="1" selectUnlockedCells="1"/>
  <mergeCells count="100">
    <mergeCell ref="A25:A27"/>
    <mergeCell ref="C25:C27"/>
    <mergeCell ref="E25:F27"/>
    <mergeCell ref="H25:H27"/>
    <mergeCell ref="I25:I27"/>
    <mergeCell ref="J25:J27"/>
    <mergeCell ref="K25:K27"/>
    <mergeCell ref="N25:P27"/>
    <mergeCell ref="S25:S27"/>
    <mergeCell ref="W23:W27"/>
    <mergeCell ref="S19:S21"/>
    <mergeCell ref="J19:J21"/>
    <mergeCell ref="K19:K21"/>
    <mergeCell ref="N19:P21"/>
    <mergeCell ref="N23:P23"/>
    <mergeCell ref="E23:F23"/>
    <mergeCell ref="U38:U42"/>
    <mergeCell ref="E29:F29"/>
    <mergeCell ref="N29:P29"/>
    <mergeCell ref="A54:C55"/>
    <mergeCell ref="S36:S44"/>
    <mergeCell ref="N42:P42"/>
    <mergeCell ref="E36:F36"/>
    <mergeCell ref="N36:P36"/>
    <mergeCell ref="E38:F38"/>
    <mergeCell ref="N38:P38"/>
    <mergeCell ref="E44:F44"/>
    <mergeCell ref="N44:P44"/>
    <mergeCell ref="E40:F40"/>
    <mergeCell ref="N40:P40"/>
    <mergeCell ref="E42:F42"/>
    <mergeCell ref="P6:S7"/>
    <mergeCell ref="P8:S11"/>
    <mergeCell ref="N15:S15"/>
    <mergeCell ref="N16:P16"/>
    <mergeCell ref="N17:P17"/>
    <mergeCell ref="H6:N7"/>
    <mergeCell ref="H8:N11"/>
    <mergeCell ref="O6:O11"/>
    <mergeCell ref="H13:N13"/>
    <mergeCell ref="O13:Y13"/>
    <mergeCell ref="U7:V7"/>
    <mergeCell ref="W9:Y9"/>
    <mergeCell ref="W10:Y10"/>
    <mergeCell ref="H15:K15"/>
    <mergeCell ref="U15:Y15"/>
    <mergeCell ref="E17:F17"/>
    <mergeCell ref="Q16:R17"/>
    <mergeCell ref="B16:B17"/>
    <mergeCell ref="D16:D17"/>
    <mergeCell ref="A51:C53"/>
    <mergeCell ref="E16:F16"/>
    <mergeCell ref="A49:C50"/>
    <mergeCell ref="E31:F31"/>
    <mergeCell ref="N31:P31"/>
    <mergeCell ref="E33:F33"/>
    <mergeCell ref="N33:P33"/>
    <mergeCell ref="E46:F46"/>
    <mergeCell ref="N46:P46"/>
    <mergeCell ref="A48:C48"/>
    <mergeCell ref="A40:A42"/>
    <mergeCell ref="C40:C42"/>
    <mergeCell ref="D8:D11"/>
    <mergeCell ref="E8:F11"/>
    <mergeCell ref="A14:Y14"/>
    <mergeCell ref="A15:F15"/>
    <mergeCell ref="G15:G17"/>
    <mergeCell ref="A6:B13"/>
    <mergeCell ref="G6:G11"/>
    <mergeCell ref="T6:T11"/>
    <mergeCell ref="E13:F13"/>
    <mergeCell ref="C6:C7"/>
    <mergeCell ref="E6:F7"/>
    <mergeCell ref="C12:Y12"/>
    <mergeCell ref="C8:C11"/>
    <mergeCell ref="U6:Y6"/>
    <mergeCell ref="W11:Y11"/>
    <mergeCell ref="W8:Y8"/>
    <mergeCell ref="X1:Y1"/>
    <mergeCell ref="X2:Y2"/>
    <mergeCell ref="X3:Y3"/>
    <mergeCell ref="D1:U3"/>
    <mergeCell ref="A5:Y5"/>
    <mergeCell ref="A1:C3"/>
    <mergeCell ref="V1:W1"/>
    <mergeCell ref="V2:W2"/>
    <mergeCell ref="V3:W3"/>
    <mergeCell ref="Y36:Y44"/>
    <mergeCell ref="U8:V8"/>
    <mergeCell ref="U9:V9"/>
    <mergeCell ref="W7:Y7"/>
    <mergeCell ref="U10:V10"/>
    <mergeCell ref="U11:V11"/>
    <mergeCell ref="W36:W44"/>
    <mergeCell ref="Y23:Y27"/>
    <mergeCell ref="A19:A21"/>
    <mergeCell ref="C19:C21"/>
    <mergeCell ref="E19:F21"/>
    <mergeCell ref="H19:H21"/>
    <mergeCell ref="I19:I21"/>
  </mergeCells>
  <dataValidations count="18">
    <dataValidation allowBlank="1" showInputMessage="1" showErrorMessage="1" sqref="E8:F11 H8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6:S7" xr:uid="{00000000-0002-0000-0000-000001000000}"/>
    <dataValidation allowBlank="1" showInputMessage="1" showErrorMessage="1" promptTitle="Proceso" prompt="Previo a diligenciar las demás casillas, seleccione de la lista desplegable el proceso que va a caracterizar." sqref="C6:C7" xr:uid="{00000000-0002-0000-0000-000002000000}"/>
    <dataValidation allowBlank="1" showInputMessage="1" showErrorMessage="1" promptTitle="Macroproceso" prompt="El formato cargará automaticamente la información asociada al proceso que seleccionó." sqref="E6:F7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6:N7" xr:uid="{00000000-0002-0000-0000-000004000000}"/>
    <dataValidation allowBlank="1" showInputMessage="1" showErrorMessage="1" prompt="Con la ayuda del enlace, defina el tipo de indicador y el nombre del (los) indicadores que quiere establecer para medir su proceso." sqref="U6:Y6" xr:uid="{00000000-0002-0000-0000-000005000000}"/>
    <dataValidation allowBlank="1" showInputMessage="1" showErrorMessage="1" prompt="Confirme si el líder del proceso que aparece cargado se encuentra correcto." sqref="C13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3:N13" xr:uid="{00000000-0002-0000-0000-000007000000}"/>
    <dataValidation allowBlank="1" showInputMessage="1" showErrorMessage="1" prompt="Identifica los procesos de la SIC, que proporcionan insumos o necesidades para ejecutar las actividades del proceso." sqref="A16" xr:uid="{00000000-0002-0000-0000-000008000000}"/>
    <dataValidation allowBlank="1" showInputMessage="1" showErrorMessage="1" prompt="Identifica Entidades externas o usuarios que proporcionan insumos o necesidades para ejecutar las actividades del proceso." sqref="C16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5:K15" xr:uid="{00000000-0002-0000-0000-00000A000000}"/>
    <dataValidation allowBlank="1" showInputMessage="1" showErrorMessage="1" prompt="Define los cargos y/o roles responsables de realizar la actividad descrita. _x000a_" sqref="S16" xr:uid="{00000000-0002-0000-0000-00000B000000}"/>
    <dataValidation allowBlank="1" showInputMessage="1" showErrorMessage="1" prompt="Identifica los procesos, los cargos o roles específicos que reciben la salida y que hacen parte de la SIC." sqref="W16" xr:uid="{00000000-0002-0000-0000-00000C000000}"/>
    <dataValidation allowBlank="1" showInputMessage="1" showErrorMessage="1" prompt="Identifica las entidades externas que reciben o son afectados por las salidas generadas en una actividad." sqref="Y16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48:C48" xr:uid="{00000000-0002-0000-0000-00000E000000}"/>
    <dataValidation allowBlank="1" showInputMessage="1" showErrorMessage="1" prompt="Son los insumos o la información de necesidades o aspectos legales que se requieren para la ejecución de las actividades. " sqref="E16:F16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6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6:P16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'Listas desplegables'!$D$3:$D$47</xm:f>
          </x14:formula1>
          <xm:sqref>C8:C11</xm:sqref>
        </x14:dataValidation>
        <x14:dataValidation type="list" allowBlank="1" showInputMessage="1" showErrorMessage="1" xr:uid="{00000000-0002-0000-0000-000013000000}">
          <x14:formula1>
            <xm:f>'Listas desplegables'!$D$52:$D$80</xm:f>
          </x14:formula1>
          <xm:sqref>A54:C55 A49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view="pageBreakPreview" zoomScale="80" zoomScaleNormal="100" zoomScaleSheetLayoutView="80" workbookViewId="0">
      <selection activeCell="C24" sqref="C24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327"/>
      <c r="C1" s="328"/>
      <c r="D1" s="329" t="s">
        <v>21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0"/>
    </row>
    <row r="2" spans="2:25" ht="17.45" customHeight="1" x14ac:dyDescent="0.25">
      <c r="B2" s="332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4"/>
    </row>
    <row r="3" spans="2:25" ht="29.25" customHeight="1" x14ac:dyDescent="0.25">
      <c r="B3" s="336" t="s">
        <v>161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8"/>
    </row>
    <row r="4" spans="2:25" ht="30.2" customHeight="1" x14ac:dyDescent="0.25">
      <c r="B4" s="15" t="s">
        <v>37</v>
      </c>
      <c r="C4" s="222" t="s">
        <v>168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4"/>
    </row>
    <row r="5" spans="2:25" ht="30.2" customHeight="1" x14ac:dyDescent="0.25">
      <c r="B5" s="15" t="s">
        <v>22</v>
      </c>
      <c r="C5" s="222" t="str">
        <f>Caracterización!C8</f>
        <v>Gestión de servicios tecnológicos</v>
      </c>
      <c r="D5" s="223"/>
      <c r="E5" s="223"/>
      <c r="F5" s="223"/>
      <c r="G5" s="223"/>
      <c r="H5" s="223"/>
      <c r="I5" s="223"/>
      <c r="J5" s="335"/>
      <c r="K5" s="331" t="s">
        <v>36</v>
      </c>
      <c r="L5" s="331"/>
      <c r="M5" s="291" t="str">
        <f>VLOOKUP(C5,'Listas desplegables'!D3:G46,2,0)</f>
        <v>Gestión de servicios de TI</v>
      </c>
      <c r="N5" s="291"/>
      <c r="O5" s="291"/>
      <c r="P5" s="291"/>
      <c r="Q5" s="291"/>
      <c r="R5" s="291"/>
      <c r="S5" s="292"/>
    </row>
    <row r="6" spans="2:25" ht="36.75" customHeight="1" x14ac:dyDescent="0.25">
      <c r="B6" s="15" t="s">
        <v>38</v>
      </c>
      <c r="C6" s="291" t="str">
        <f>VLOOKUP(C5,'Listas desplegables'!D3:G46,4,0)</f>
        <v>Jefe Oficina de Tecnología e Informática</v>
      </c>
      <c r="D6" s="291"/>
      <c r="E6" s="291"/>
      <c r="F6" s="291"/>
      <c r="G6" s="291"/>
      <c r="H6" s="291"/>
      <c r="I6" s="291"/>
      <c r="J6" s="291"/>
      <c r="K6" s="290" t="s">
        <v>39</v>
      </c>
      <c r="L6" s="290"/>
      <c r="M6" s="291" t="s">
        <v>300</v>
      </c>
      <c r="N6" s="291"/>
      <c r="O6" s="291"/>
      <c r="P6" s="291"/>
      <c r="Q6" s="291"/>
      <c r="R6" s="291"/>
      <c r="S6" s="292"/>
    </row>
    <row r="7" spans="2:25" ht="15.75" customHeight="1" x14ac:dyDescent="0.25">
      <c r="B7" s="293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5"/>
    </row>
    <row r="8" spans="2:25" ht="30.75" customHeight="1" x14ac:dyDescent="0.25">
      <c r="B8" s="15" t="s">
        <v>23</v>
      </c>
      <c r="C8" s="303" t="str">
        <f>Caracterización!W8</f>
        <v>Disponibilidad Infraestructura Tecnológica de pagina Web</v>
      </c>
      <c r="D8" s="303"/>
      <c r="E8" s="303"/>
      <c r="F8" s="303"/>
      <c r="G8" s="303"/>
      <c r="H8" s="303"/>
      <c r="I8" s="303"/>
      <c r="J8" s="303"/>
      <c r="K8" s="290" t="s">
        <v>40</v>
      </c>
      <c r="L8" s="290"/>
      <c r="M8" s="303" t="str">
        <f>Caracterización!U8</f>
        <v>Eficiencia</v>
      </c>
      <c r="N8" s="303"/>
      <c r="O8" s="290" t="s">
        <v>43</v>
      </c>
      <c r="P8" s="290"/>
      <c r="Q8" s="340" t="s">
        <v>207</v>
      </c>
      <c r="R8" s="340"/>
      <c r="S8" s="341"/>
    </row>
    <row r="9" spans="2:25" ht="30.75" customHeight="1" x14ac:dyDescent="0.25">
      <c r="B9" s="15" t="s">
        <v>24</v>
      </c>
      <c r="C9" s="311" t="s">
        <v>304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2"/>
    </row>
    <row r="10" spans="2:25" ht="30.75" customHeight="1" x14ac:dyDescent="0.25">
      <c r="B10" s="15" t="s">
        <v>41</v>
      </c>
      <c r="C10" s="313" t="s">
        <v>311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4"/>
    </row>
    <row r="11" spans="2:25" ht="30.75" customHeight="1" x14ac:dyDescent="0.25">
      <c r="B11" s="44" t="s">
        <v>164</v>
      </c>
      <c r="C11" s="322" t="str">
        <f>Caracterización!P8</f>
        <v>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3"/>
    </row>
    <row r="12" spans="2:25" ht="14.25" customHeight="1" x14ac:dyDescent="0.25">
      <c r="B12" s="315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7"/>
    </row>
    <row r="13" spans="2:25" s="8" customFormat="1" ht="30.2" customHeight="1" x14ac:dyDescent="0.25">
      <c r="B13" s="64" t="s">
        <v>25</v>
      </c>
      <c r="C13" s="219" t="s">
        <v>163</v>
      </c>
      <c r="D13" s="246"/>
      <c r="E13" s="219" t="s">
        <v>42</v>
      </c>
      <c r="F13" s="220"/>
      <c r="G13" s="220"/>
      <c r="H13" s="246"/>
      <c r="I13" s="331" t="s">
        <v>26</v>
      </c>
      <c r="J13" s="331"/>
      <c r="K13" s="331"/>
      <c r="L13" s="331"/>
      <c r="M13" s="331"/>
      <c r="N13" s="331" t="s">
        <v>27</v>
      </c>
      <c r="O13" s="331"/>
      <c r="P13" s="331"/>
      <c r="Q13" s="331"/>
      <c r="R13" s="339"/>
      <c r="S13" s="318"/>
      <c r="U13"/>
      <c r="V13"/>
      <c r="W13"/>
      <c r="X13"/>
      <c r="Y13"/>
    </row>
    <row r="14" spans="2:25" ht="42" customHeight="1" x14ac:dyDescent="0.25">
      <c r="B14" s="65" t="s">
        <v>302</v>
      </c>
      <c r="C14" s="244" t="s">
        <v>302</v>
      </c>
      <c r="D14" s="319"/>
      <c r="E14" s="320" t="s">
        <v>306</v>
      </c>
      <c r="F14" s="320"/>
      <c r="G14" s="320"/>
      <c r="H14" s="320"/>
      <c r="I14" s="320" t="s">
        <v>230</v>
      </c>
      <c r="J14" s="320"/>
      <c r="K14" s="320"/>
      <c r="L14" s="320"/>
      <c r="M14" s="320"/>
      <c r="N14" s="320" t="s">
        <v>308</v>
      </c>
      <c r="O14" s="320"/>
      <c r="P14" s="320"/>
      <c r="Q14" s="320"/>
      <c r="R14" s="321"/>
      <c r="S14" s="318"/>
    </row>
    <row r="15" spans="2:25" ht="42" customHeight="1" x14ac:dyDescent="0.25">
      <c r="B15" s="66" t="s">
        <v>303</v>
      </c>
      <c r="C15" s="244" t="s">
        <v>303</v>
      </c>
      <c r="D15" s="319"/>
      <c r="E15" s="320" t="s">
        <v>307</v>
      </c>
      <c r="F15" s="320"/>
      <c r="G15" s="320"/>
      <c r="H15" s="320"/>
      <c r="I15" s="320" t="s">
        <v>230</v>
      </c>
      <c r="J15" s="320"/>
      <c r="K15" s="320"/>
      <c r="L15" s="320"/>
      <c r="M15" s="320"/>
      <c r="N15" s="320" t="s">
        <v>308</v>
      </c>
      <c r="O15" s="320"/>
      <c r="P15" s="320"/>
      <c r="Q15" s="320"/>
      <c r="R15" s="321"/>
      <c r="S15" s="318"/>
    </row>
    <row r="16" spans="2:25" x14ac:dyDescent="0.25">
      <c r="B16" s="324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6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51" t="s">
        <v>239</v>
      </c>
      <c r="E18" s="11"/>
      <c r="F18" s="11" t="s">
        <v>30</v>
      </c>
      <c r="G18" s="51"/>
      <c r="H18" s="11"/>
      <c r="I18" s="11" t="s">
        <v>31</v>
      </c>
      <c r="J18" s="11"/>
      <c r="K18" s="51"/>
      <c r="L18" s="11"/>
      <c r="M18" s="11" t="s">
        <v>32</v>
      </c>
      <c r="N18" s="51"/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304" t="s">
        <v>33</v>
      </c>
      <c r="C21" s="305" t="s">
        <v>208</v>
      </c>
      <c r="D21" s="306"/>
      <c r="E21" s="306"/>
      <c r="F21" s="306"/>
      <c r="G21" s="307"/>
      <c r="H21" s="48"/>
      <c r="I21" s="308" t="s">
        <v>209</v>
      </c>
      <c r="J21" s="308"/>
      <c r="K21" s="308"/>
      <c r="L21" s="308"/>
      <c r="M21" s="309"/>
      <c r="N21" s="305" t="s">
        <v>210</v>
      </c>
      <c r="O21" s="306"/>
      <c r="P21" s="306"/>
      <c r="Q21" s="306"/>
      <c r="R21" s="310"/>
      <c r="S21" s="16"/>
    </row>
    <row r="22" spans="2:19" ht="18" x14ac:dyDescent="0.25">
      <c r="B22" s="304"/>
      <c r="C22" s="305" t="s">
        <v>239</v>
      </c>
      <c r="D22" s="306"/>
      <c r="E22" s="306"/>
      <c r="F22" s="306"/>
      <c r="G22" s="307"/>
      <c r="H22" s="305"/>
      <c r="I22" s="306"/>
      <c r="J22" s="306"/>
      <c r="K22" s="306"/>
      <c r="L22" s="306"/>
      <c r="M22" s="307"/>
      <c r="N22" s="305"/>
      <c r="O22" s="306"/>
      <c r="P22" s="306"/>
      <c r="Q22" s="306"/>
      <c r="R22" s="310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50" t="s">
        <v>34</v>
      </c>
      <c r="C24" s="138">
        <v>0.98</v>
      </c>
      <c r="D24" s="20"/>
      <c r="E24" s="296" t="s">
        <v>35</v>
      </c>
      <c r="F24" s="297"/>
      <c r="G24" s="298"/>
      <c r="H24" s="299" t="s">
        <v>309</v>
      </c>
      <c r="I24" s="299"/>
      <c r="J24" s="299"/>
      <c r="K24" s="296" t="s">
        <v>232</v>
      </c>
      <c r="L24" s="297"/>
      <c r="M24" s="297"/>
      <c r="N24" s="298"/>
      <c r="O24" s="300" t="s">
        <v>310</v>
      </c>
      <c r="P24" s="301"/>
      <c r="Q24" s="301"/>
      <c r="R24" s="302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6">
    <mergeCell ref="E13:H13"/>
    <mergeCell ref="I13:M13"/>
    <mergeCell ref="N13:R13"/>
    <mergeCell ref="K8:L8"/>
    <mergeCell ref="C8:J8"/>
    <mergeCell ref="Q8:S8"/>
    <mergeCell ref="B1:C1"/>
    <mergeCell ref="D1:S1"/>
    <mergeCell ref="K5:L5"/>
    <mergeCell ref="B2:S2"/>
    <mergeCell ref="C5:J5"/>
    <mergeCell ref="B3:S3"/>
    <mergeCell ref="C4:S4"/>
    <mergeCell ref="M5:S5"/>
    <mergeCell ref="N22:R22"/>
    <mergeCell ref="C9:S9"/>
    <mergeCell ref="C10:S10"/>
    <mergeCell ref="B12:S12"/>
    <mergeCell ref="S13:S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C13:D13"/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4" orientation="portrait" r:id="rId1"/>
  <headerFooter>
    <oddFooter>&amp;RDE02-F03 Vr2 (2019-05-06)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Y54"/>
  <sheetViews>
    <sheetView showGridLines="0" view="pageBreakPreview" topLeftCell="C1" zoomScaleNormal="100" zoomScaleSheetLayoutView="100" workbookViewId="0">
      <selection activeCell="N20" sqref="N20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327"/>
      <c r="C1" s="328"/>
      <c r="D1" s="329" t="s">
        <v>21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0"/>
    </row>
    <row r="2" spans="2:25" ht="17.45" customHeight="1" x14ac:dyDescent="0.25">
      <c r="B2" s="332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4"/>
    </row>
    <row r="3" spans="2:25" ht="29.25" customHeight="1" x14ac:dyDescent="0.25">
      <c r="B3" s="336" t="s">
        <v>161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8"/>
    </row>
    <row r="4" spans="2:25" ht="30.2" customHeight="1" x14ac:dyDescent="0.25">
      <c r="B4" s="15" t="s">
        <v>37</v>
      </c>
      <c r="C4" s="222" t="s">
        <v>168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4"/>
    </row>
    <row r="5" spans="2:25" ht="30.2" customHeight="1" x14ac:dyDescent="0.25">
      <c r="B5" s="15" t="s">
        <v>22</v>
      </c>
      <c r="C5" s="222" t="str">
        <f>Caracterización!C8</f>
        <v>Gestión de servicios tecnológicos</v>
      </c>
      <c r="D5" s="223"/>
      <c r="E5" s="223"/>
      <c r="F5" s="223"/>
      <c r="G5" s="223"/>
      <c r="H5" s="223"/>
      <c r="I5" s="223"/>
      <c r="J5" s="335"/>
      <c r="K5" s="331" t="s">
        <v>36</v>
      </c>
      <c r="L5" s="331"/>
      <c r="M5" s="291" t="str">
        <f>VLOOKUP(C5,'Listas desplegables'!D3:G46,2,0)</f>
        <v>Gestión de servicios de TI</v>
      </c>
      <c r="N5" s="291"/>
      <c r="O5" s="291"/>
      <c r="P5" s="291"/>
      <c r="Q5" s="291"/>
      <c r="R5" s="291"/>
      <c r="S5" s="292"/>
    </row>
    <row r="6" spans="2:25" ht="36.75" customHeight="1" x14ac:dyDescent="0.25">
      <c r="B6" s="15" t="s">
        <v>38</v>
      </c>
      <c r="C6" s="291" t="str">
        <f>VLOOKUP(C5,'Listas desplegables'!D3:G46,4,0)</f>
        <v>Jefe Oficina de Tecnología e Informática</v>
      </c>
      <c r="D6" s="291"/>
      <c r="E6" s="291"/>
      <c r="F6" s="291"/>
      <c r="G6" s="291"/>
      <c r="H6" s="291"/>
      <c r="I6" s="291"/>
      <c r="J6" s="291"/>
      <c r="K6" s="290" t="s">
        <v>39</v>
      </c>
      <c r="L6" s="290"/>
      <c r="M6" s="291" t="s">
        <v>300</v>
      </c>
      <c r="N6" s="291"/>
      <c r="O6" s="291"/>
      <c r="P6" s="291"/>
      <c r="Q6" s="291"/>
      <c r="R6" s="291"/>
      <c r="S6" s="292"/>
    </row>
    <row r="7" spans="2:25" ht="15.75" customHeight="1" x14ac:dyDescent="0.25">
      <c r="B7" s="293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5"/>
    </row>
    <row r="8" spans="2:25" ht="30.75" customHeight="1" x14ac:dyDescent="0.25">
      <c r="B8" s="15" t="s">
        <v>23</v>
      </c>
      <c r="C8" s="303" t="str">
        <f>Caracterización!W9</f>
        <v xml:space="preserve">Porcentaje de soportes técnicos atendidos </v>
      </c>
      <c r="D8" s="303"/>
      <c r="E8" s="303"/>
      <c r="F8" s="303"/>
      <c r="G8" s="303"/>
      <c r="H8" s="303"/>
      <c r="I8" s="303"/>
      <c r="J8" s="303"/>
      <c r="K8" s="290" t="s">
        <v>40</v>
      </c>
      <c r="L8" s="290"/>
      <c r="M8" s="303" t="str">
        <f>Caracterización!U9</f>
        <v>Eficacia</v>
      </c>
      <c r="N8" s="303"/>
      <c r="O8" s="290" t="s">
        <v>43</v>
      </c>
      <c r="P8" s="290"/>
      <c r="Q8" s="340" t="s">
        <v>206</v>
      </c>
      <c r="R8" s="340"/>
      <c r="S8" s="341"/>
    </row>
    <row r="9" spans="2:25" ht="30.75" customHeight="1" x14ac:dyDescent="0.25">
      <c r="B9" s="15" t="s">
        <v>24</v>
      </c>
      <c r="C9" s="311" t="s">
        <v>314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2"/>
    </row>
    <row r="10" spans="2:25" ht="30.75" customHeight="1" x14ac:dyDescent="0.25">
      <c r="B10" s="15" t="s">
        <v>41</v>
      </c>
      <c r="C10" s="313" t="s">
        <v>312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4"/>
    </row>
    <row r="11" spans="2:25" ht="30.75" customHeight="1" x14ac:dyDescent="0.25">
      <c r="B11" s="44" t="s">
        <v>164</v>
      </c>
      <c r="C11" s="322" t="str">
        <f>Caracterización!P8</f>
        <v>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3"/>
    </row>
    <row r="12" spans="2:25" ht="14.25" customHeight="1" x14ac:dyDescent="0.25">
      <c r="B12" s="315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7"/>
    </row>
    <row r="13" spans="2:25" s="8" customFormat="1" ht="30.2" customHeight="1" x14ac:dyDescent="0.25">
      <c r="B13" s="64" t="s">
        <v>25</v>
      </c>
      <c r="C13" s="219" t="s">
        <v>163</v>
      </c>
      <c r="D13" s="246"/>
      <c r="E13" s="219" t="s">
        <v>42</v>
      </c>
      <c r="F13" s="220"/>
      <c r="G13" s="220"/>
      <c r="H13" s="246"/>
      <c r="I13" s="331" t="s">
        <v>26</v>
      </c>
      <c r="J13" s="331"/>
      <c r="K13" s="331"/>
      <c r="L13" s="331"/>
      <c r="M13" s="331"/>
      <c r="N13" s="331" t="s">
        <v>27</v>
      </c>
      <c r="O13" s="331"/>
      <c r="P13" s="331"/>
      <c r="Q13" s="331"/>
      <c r="R13" s="339"/>
      <c r="S13" s="318"/>
      <c r="U13"/>
      <c r="V13"/>
      <c r="W13"/>
      <c r="X13"/>
      <c r="Y13"/>
    </row>
    <row r="14" spans="2:25" ht="42" customHeight="1" x14ac:dyDescent="0.25">
      <c r="B14" s="65" t="s">
        <v>315</v>
      </c>
      <c r="C14" s="244" t="s">
        <v>317</v>
      </c>
      <c r="D14" s="319"/>
      <c r="E14" s="320" t="s">
        <v>319</v>
      </c>
      <c r="F14" s="320"/>
      <c r="G14" s="320"/>
      <c r="H14" s="320"/>
      <c r="I14" s="320" t="s">
        <v>230</v>
      </c>
      <c r="J14" s="320"/>
      <c r="K14" s="320"/>
      <c r="L14" s="320"/>
      <c r="M14" s="320"/>
      <c r="N14" s="320" t="s">
        <v>321</v>
      </c>
      <c r="O14" s="320"/>
      <c r="P14" s="320"/>
      <c r="Q14" s="320"/>
      <c r="R14" s="321"/>
      <c r="S14" s="318"/>
    </row>
    <row r="15" spans="2:25" ht="42" customHeight="1" x14ac:dyDescent="0.25">
      <c r="B15" s="66" t="s">
        <v>316</v>
      </c>
      <c r="C15" s="244" t="s">
        <v>318</v>
      </c>
      <c r="D15" s="319"/>
      <c r="E15" s="320" t="s">
        <v>320</v>
      </c>
      <c r="F15" s="320"/>
      <c r="G15" s="320"/>
      <c r="H15" s="320"/>
      <c r="I15" s="320" t="s">
        <v>230</v>
      </c>
      <c r="J15" s="320"/>
      <c r="K15" s="320"/>
      <c r="L15" s="320"/>
      <c r="M15" s="320"/>
      <c r="N15" s="320" t="s">
        <v>321</v>
      </c>
      <c r="O15" s="320"/>
      <c r="P15" s="320"/>
      <c r="Q15" s="320"/>
      <c r="R15" s="321"/>
      <c r="S15" s="318"/>
    </row>
    <row r="16" spans="2:25" x14ac:dyDescent="0.25">
      <c r="B16" s="324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6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51" t="s">
        <v>239</v>
      </c>
      <c r="E18" s="11"/>
      <c r="F18" s="11" t="s">
        <v>30</v>
      </c>
      <c r="G18" s="51"/>
      <c r="H18" s="11"/>
      <c r="I18" s="11" t="s">
        <v>31</v>
      </c>
      <c r="J18" s="11"/>
      <c r="K18" s="51"/>
      <c r="L18" s="11"/>
      <c r="M18" s="11" t="s">
        <v>32</v>
      </c>
      <c r="N18" s="51"/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304" t="s">
        <v>33</v>
      </c>
      <c r="C21" s="305" t="s">
        <v>208</v>
      </c>
      <c r="D21" s="306"/>
      <c r="E21" s="306"/>
      <c r="F21" s="306"/>
      <c r="G21" s="307"/>
      <c r="H21" s="48"/>
      <c r="I21" s="308" t="s">
        <v>209</v>
      </c>
      <c r="J21" s="308"/>
      <c r="K21" s="308"/>
      <c r="L21" s="308"/>
      <c r="M21" s="309"/>
      <c r="N21" s="305" t="s">
        <v>210</v>
      </c>
      <c r="O21" s="306"/>
      <c r="P21" s="306"/>
      <c r="Q21" s="306"/>
      <c r="R21" s="310"/>
      <c r="S21" s="16"/>
    </row>
    <row r="22" spans="2:19" ht="18" x14ac:dyDescent="0.25">
      <c r="B22" s="304"/>
      <c r="C22" s="305" t="s">
        <v>239</v>
      </c>
      <c r="D22" s="306"/>
      <c r="E22" s="306"/>
      <c r="F22" s="306"/>
      <c r="G22" s="307"/>
      <c r="H22" s="305"/>
      <c r="I22" s="306"/>
      <c r="J22" s="306"/>
      <c r="K22" s="306"/>
      <c r="L22" s="306"/>
      <c r="M22" s="307"/>
      <c r="N22" s="305"/>
      <c r="O22" s="306"/>
      <c r="P22" s="306"/>
      <c r="Q22" s="306"/>
      <c r="R22" s="310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50" t="s">
        <v>34</v>
      </c>
      <c r="C24" s="138">
        <v>0.94</v>
      </c>
      <c r="D24" s="20"/>
      <c r="E24" s="296" t="s">
        <v>35</v>
      </c>
      <c r="F24" s="297"/>
      <c r="G24" s="298"/>
      <c r="H24" s="299" t="s">
        <v>322</v>
      </c>
      <c r="I24" s="299"/>
      <c r="J24" s="299"/>
      <c r="K24" s="296" t="s">
        <v>232</v>
      </c>
      <c r="L24" s="297"/>
      <c r="M24" s="297"/>
      <c r="N24" s="298"/>
      <c r="O24" s="300" t="s">
        <v>323</v>
      </c>
      <c r="P24" s="301"/>
      <c r="Q24" s="301"/>
      <c r="R24" s="302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6">
    <mergeCell ref="N15:R15"/>
    <mergeCell ref="E24:G24"/>
    <mergeCell ref="H24:J24"/>
    <mergeCell ref="K24:N24"/>
    <mergeCell ref="O24:R24"/>
    <mergeCell ref="B16:S16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C14:D14"/>
    <mergeCell ref="E14:H14"/>
    <mergeCell ref="I14:M14"/>
    <mergeCell ref="N14:R14"/>
    <mergeCell ref="C15:D15"/>
    <mergeCell ref="E15:H15"/>
    <mergeCell ref="I15:M15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5:J5"/>
    <mergeCell ref="K5:L5"/>
    <mergeCell ref="M5:S5"/>
    <mergeCell ref="B1:C1"/>
    <mergeCell ref="D1:S1"/>
    <mergeCell ref="B2:S2"/>
    <mergeCell ref="B3:S3"/>
    <mergeCell ref="C4:S4"/>
  </mergeCells>
  <dataValidations count="21">
    <dataValidation allowBlank="1" showInputMessage="1" showErrorMessage="1" prompt="Si existe linea base, por favor indique en esta casilla desde que fuente de información  se tomarón los datos" sqref="K24:N24" xr:uid="{00000000-0002-0000-0200-000000000000}"/>
    <dataValidation allowBlank="1" showInputMessage="1" showErrorMessage="1" prompt="En caso de contar con información previa de la medición, establezca cul es la linea de partida para la medición de su indicador" sqref="E24:G24" xr:uid="{00000000-0002-0000-0200-000001000000}"/>
    <dataValidation allowBlank="1" showInputMessage="1" showErrorMessage="1" prompt="Defina la meta del indicador, teniendo en cuenta la tendencia establecida" sqref="B24" xr:uid="{00000000-0002-0000-0200-000002000000}"/>
    <dataValidation allowBlank="1" showInputMessage="1" showErrorMessage="1" prompt="Seleccione con una &quot;X&quot; la tendencia que debe tener el resultado del indicador" sqref="B21:B22" xr:uid="{00000000-0002-0000-0200-000003000000}"/>
    <dataValidation allowBlank="1" showInputMessage="1" showErrorMessage="1" prompt="Seleccione la periodicidad con la que se va a medir el indicador. Solo pueed seleccionar una." sqref="B18" xr:uid="{00000000-0002-0000-0200-000004000000}"/>
    <dataValidation allowBlank="1" showInputMessage="1" showErrorMessage="1" prompt="Aclara de donde tomará la información para el cálculo del indicador" sqref="N13:R13" xr:uid="{00000000-0002-0000-0200-000005000000}"/>
    <dataValidation allowBlank="1" showInputMessage="1" showErrorMessage="1" prompt="Seleccione de la lista desplegable la unidad de medida de cada una de sus variables." sqref="I13:M13" xr:uid="{00000000-0002-0000-0200-000006000000}"/>
    <dataValidation allowBlank="1" showInputMessage="1" showErrorMessage="1" prompt="Describa brevemente la variable definida" sqref="E13:H13" xr:uid="{00000000-0002-0000-0200-000007000000}"/>
    <dataValidation allowBlank="1" showInputMessage="1" showErrorMessage="1" prompt="En cada casilla defina el nombre de las variables de su indicador" sqref="C13:D13" xr:uid="{00000000-0002-0000-0200-000008000000}"/>
    <dataValidation allowBlank="1" showInputMessage="1" showErrorMessage="1" prompt="Defina la relación mátematica que se constituirá como la fórmula de su indicador" sqref="B13" xr:uid="{00000000-0002-0000-0200-000009000000}"/>
    <dataValidation allowBlank="1" showInputMessage="1" showErrorMessage="1" prompt="Se cargará automaticamente el objetivo del proceso que definió en la caracterización." sqref="B11" xr:uid="{00000000-0002-0000-0200-00000A000000}"/>
    <dataValidation allowBlank="1" showInputMessage="1" showErrorMessage="1" prompt="Amplie el objetivo del indicador, contestando preguntas como  ¿qué?, ¿para qué?, ¿cómo?" sqref="B10" xr:uid="{00000000-0002-0000-0200-00000B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200-00000C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200-00000D000000}"/>
    <dataValidation allowBlank="1" showInputMessage="1" showErrorMessage="1" prompt="Se cargará automáticamente el tipo de indicador que definió en la caracterización." sqref="K8:L8" xr:uid="{00000000-0002-0000-0200-00000E000000}"/>
    <dataValidation allowBlank="1" showInputMessage="1" showErrorMessage="1" prompt="Se cargará automaticamente el líder del proceso seleccionado. Por favor válidelo y retroalimente al enlace de la OAP." sqref="B6" xr:uid="{00000000-0002-0000-0200-00000F000000}"/>
    <dataValidation allowBlank="1" showInputMessage="1" showErrorMessage="1" prompt="Se cargará automaticamente el nombre del indicador que definió en la caracterización" sqref="B8" xr:uid="{00000000-0002-0000-0200-000010000000}"/>
    <dataValidation allowBlank="1" showInputMessage="1" showErrorMessage="1" prompt="Ingrese el nombre y el cargo de la persona responsable de la medición del indicador._x000a_Ej: Juan Perez - Profesional Univeristario " sqref="K6:L6" xr:uid="{00000000-0002-0000-0200-000011000000}"/>
    <dataValidation allowBlank="1" showInputMessage="1" showErrorMessage="1" prompt="Se cargará automáticamente el macroproceso al cual pertenece el macroproceso" sqref="K5:L5" xr:uid="{00000000-0002-0000-0200-000012000000}"/>
    <dataValidation allowBlank="1" showInputMessage="1" showErrorMessage="1" prompt="Seleccione de la lista desplegable el nombre del proceso" sqref="B5" xr:uid="{00000000-0002-0000-0200-000013000000}"/>
    <dataValidation allowBlank="1" showInputMessage="1" showErrorMessage="1" promptTitle="Dependencia" prompt="Seleccione de la lista desplegable la dependencia responsable del proceso" sqref="B4" xr:uid="{00000000-0002-0000-02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4" orientation="portrait" r:id="rId1"/>
  <headerFooter>
    <oddFooter>&amp;RDE02-F03 Vr2 (2019-05-06)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15000000}">
          <x14:formula1>
            <xm:f>'Listas desplegables'!$D$3:$D$47</xm:f>
          </x14:formula1>
          <xm:sqref>C5:J5</xm:sqref>
        </x14:dataValidation>
        <x14:dataValidation type="list" allowBlank="1" showInputMessage="1" showErrorMessage="1" xr:uid="{00000000-0002-0000-0200-000016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200-000017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200-000018000000}">
          <x14:formula1>
            <xm:f>'Listas desplegables'!$L$2:$L$42</xm:f>
          </x14:formula1>
          <xm:sqref>C4:S4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H17"/>
  <sheetViews>
    <sheetView view="pageBreakPreview" zoomScale="110" zoomScaleNormal="100" zoomScaleSheetLayoutView="110" workbookViewId="0">
      <selection activeCell="A14" sqref="A14"/>
    </sheetView>
  </sheetViews>
  <sheetFormatPr baseColWidth="10" defaultColWidth="11.42578125" defaultRowHeight="14.25" x14ac:dyDescent="0.2"/>
  <cols>
    <col min="1" max="1" width="17.7109375" style="6" customWidth="1"/>
    <col min="2" max="2" width="15.28515625" style="6" customWidth="1"/>
    <col min="3" max="3" width="43.7109375" style="6" customWidth="1"/>
    <col min="4" max="4" width="17.7109375" style="6" customWidth="1"/>
    <col min="5" max="5" width="26.7109375" style="6" customWidth="1"/>
    <col min="6" max="7" width="11.42578125" style="6"/>
    <col min="8" max="8" width="0" style="6" hidden="1" customWidth="1"/>
    <col min="9" max="16384" width="11.42578125" style="6"/>
  </cols>
  <sheetData>
    <row r="1" spans="1:8" ht="36" customHeight="1" x14ac:dyDescent="0.2">
      <c r="A1" s="342"/>
      <c r="B1" s="342"/>
      <c r="C1" s="343" t="s">
        <v>258</v>
      </c>
      <c r="D1" s="343"/>
      <c r="E1" s="79" t="s">
        <v>259</v>
      </c>
    </row>
    <row r="2" spans="1:8" ht="36" customHeight="1" x14ac:dyDescent="0.2">
      <c r="A2" s="342"/>
      <c r="B2" s="342"/>
      <c r="C2" s="343"/>
      <c r="D2" s="343"/>
      <c r="E2" s="80">
        <v>43788</v>
      </c>
    </row>
    <row r="3" spans="1:8" ht="18.75" customHeight="1" x14ac:dyDescent="0.2">
      <c r="A3" s="78"/>
      <c r="B3" s="78"/>
      <c r="C3" s="58"/>
      <c r="D3" s="58"/>
      <c r="E3" s="58"/>
    </row>
    <row r="4" spans="1:8" ht="18.75" customHeight="1" x14ac:dyDescent="0.2">
      <c r="A4" s="78"/>
      <c r="B4" s="78"/>
      <c r="C4" s="58"/>
      <c r="D4" s="58"/>
      <c r="E4" s="58"/>
    </row>
    <row r="5" spans="1:8" ht="39" customHeight="1" x14ac:dyDescent="0.2">
      <c r="A5" s="129" t="s">
        <v>248</v>
      </c>
      <c r="B5" s="129" t="s">
        <v>249</v>
      </c>
      <c r="C5" s="129" t="s">
        <v>250</v>
      </c>
      <c r="D5" s="129" t="s">
        <v>238</v>
      </c>
      <c r="E5" s="129" t="s">
        <v>251</v>
      </c>
    </row>
    <row r="6" spans="1:8" ht="25.5" x14ac:dyDescent="0.2">
      <c r="A6" s="130" t="s">
        <v>330</v>
      </c>
      <c r="B6" s="130" t="s">
        <v>331</v>
      </c>
      <c r="C6" s="130" t="s">
        <v>332</v>
      </c>
      <c r="D6" s="130" t="s">
        <v>324</v>
      </c>
      <c r="E6" s="130" t="s">
        <v>324</v>
      </c>
      <c r="H6" s="6" t="s">
        <v>340</v>
      </c>
    </row>
    <row r="7" spans="1:8" ht="36" customHeight="1" x14ac:dyDescent="0.2">
      <c r="A7" s="131" t="s">
        <v>337</v>
      </c>
      <c r="B7" s="131" t="s">
        <v>256</v>
      </c>
      <c r="C7" s="131" t="s">
        <v>338</v>
      </c>
      <c r="D7" s="131" t="s">
        <v>335</v>
      </c>
      <c r="E7" s="131" t="s">
        <v>335</v>
      </c>
      <c r="H7" s="6" t="s">
        <v>339</v>
      </c>
    </row>
    <row r="8" spans="1:8" ht="42.75" x14ac:dyDescent="0.2">
      <c r="A8" s="133" t="s">
        <v>342</v>
      </c>
      <c r="B8" s="134" t="s">
        <v>349</v>
      </c>
      <c r="C8" s="133" t="s">
        <v>343</v>
      </c>
      <c r="D8" s="133" t="s">
        <v>344</v>
      </c>
      <c r="E8" s="133" t="s">
        <v>253</v>
      </c>
      <c r="H8" s="6" t="s">
        <v>345</v>
      </c>
    </row>
    <row r="9" spans="1:8" ht="36" customHeight="1" x14ac:dyDescent="0.2">
      <c r="A9" s="130" t="s">
        <v>252</v>
      </c>
      <c r="B9" s="130" t="s">
        <v>325</v>
      </c>
      <c r="C9" s="130" t="s">
        <v>326</v>
      </c>
      <c r="D9" s="130" t="s">
        <v>253</v>
      </c>
      <c r="E9" s="130" t="s">
        <v>253</v>
      </c>
      <c r="H9" s="6" t="s">
        <v>340</v>
      </c>
    </row>
    <row r="10" spans="1:8" ht="48" customHeight="1" x14ac:dyDescent="0.2">
      <c r="A10" s="130" t="s">
        <v>252</v>
      </c>
      <c r="B10" s="130" t="s">
        <v>327</v>
      </c>
      <c r="C10" s="130" t="s">
        <v>328</v>
      </c>
      <c r="D10" s="130" t="s">
        <v>253</v>
      </c>
      <c r="E10" s="130" t="s">
        <v>253</v>
      </c>
      <c r="H10" s="6" t="s">
        <v>340</v>
      </c>
    </row>
    <row r="11" spans="1:8" ht="90" customHeight="1" x14ac:dyDescent="0.2">
      <c r="A11" s="131" t="s">
        <v>333</v>
      </c>
      <c r="B11" s="131" t="s">
        <v>254</v>
      </c>
      <c r="C11" s="131" t="s">
        <v>334</v>
      </c>
      <c r="D11" s="131" t="s">
        <v>335</v>
      </c>
      <c r="E11" s="131" t="s">
        <v>335</v>
      </c>
      <c r="H11" s="6" t="s">
        <v>339</v>
      </c>
    </row>
    <row r="12" spans="1:8" ht="25.5" x14ac:dyDescent="0.2">
      <c r="A12" s="131" t="s">
        <v>333</v>
      </c>
      <c r="B12" s="131" t="s">
        <v>255</v>
      </c>
      <c r="C12" s="131" t="s">
        <v>336</v>
      </c>
      <c r="D12" s="131" t="s">
        <v>335</v>
      </c>
      <c r="E12" s="131" t="s">
        <v>335</v>
      </c>
      <c r="H12" s="6" t="s">
        <v>339</v>
      </c>
    </row>
    <row r="13" spans="1:8" ht="93.75" customHeight="1" x14ac:dyDescent="0.2">
      <c r="A13" s="128" t="s">
        <v>329</v>
      </c>
      <c r="B13" s="130"/>
      <c r="C13" s="135" t="s">
        <v>355</v>
      </c>
      <c r="D13" s="130" t="s">
        <v>324</v>
      </c>
      <c r="E13" s="130" t="s">
        <v>324</v>
      </c>
      <c r="H13" s="6" t="s">
        <v>340</v>
      </c>
    </row>
    <row r="14" spans="1:8" ht="96.75" customHeight="1" x14ac:dyDescent="0.2">
      <c r="A14" s="137" t="s">
        <v>337</v>
      </c>
      <c r="B14" s="137" t="s">
        <v>367</v>
      </c>
      <c r="C14" s="131" t="s">
        <v>368</v>
      </c>
      <c r="D14" s="137" t="s">
        <v>253</v>
      </c>
      <c r="E14" s="137" t="s">
        <v>253</v>
      </c>
    </row>
    <row r="15" spans="1:8" ht="45.75" customHeight="1" x14ac:dyDescent="0.2">
      <c r="A15" s="132" t="s">
        <v>354</v>
      </c>
      <c r="B15" s="132" t="s">
        <v>351</v>
      </c>
      <c r="C15" s="135" t="s">
        <v>346</v>
      </c>
      <c r="D15" s="132" t="s">
        <v>253</v>
      </c>
      <c r="E15" s="132" t="s">
        <v>253</v>
      </c>
      <c r="H15" s="6" t="s">
        <v>352</v>
      </c>
    </row>
    <row r="16" spans="1:8" ht="38.25" x14ac:dyDescent="0.2">
      <c r="A16" s="132" t="s">
        <v>354</v>
      </c>
      <c r="B16" s="132" t="s">
        <v>350</v>
      </c>
      <c r="C16" s="135" t="s">
        <v>341</v>
      </c>
      <c r="D16" s="132" t="s">
        <v>253</v>
      </c>
      <c r="E16" s="132" t="s">
        <v>253</v>
      </c>
      <c r="H16" s="6" t="s">
        <v>353</v>
      </c>
    </row>
    <row r="17" spans="1:8" ht="38.25" customHeight="1" x14ac:dyDescent="0.2">
      <c r="A17" s="132" t="s">
        <v>348</v>
      </c>
      <c r="B17" s="132">
        <v>2013</v>
      </c>
      <c r="C17" s="130" t="s">
        <v>348</v>
      </c>
      <c r="D17" s="130" t="s">
        <v>324</v>
      </c>
      <c r="E17" s="132" t="s">
        <v>324</v>
      </c>
      <c r="H17" s="6" t="s">
        <v>347</v>
      </c>
    </row>
  </sheetData>
  <sortState xmlns:xlrd2="http://schemas.microsoft.com/office/spreadsheetml/2017/richdata2" ref="A6:H19">
    <sortCondition ref="A6:A19"/>
  </sortState>
  <mergeCells count="2">
    <mergeCell ref="A1:B2"/>
    <mergeCell ref="C1:D2"/>
  </mergeCells>
  <printOptions horizontalCentered="1"/>
  <pageMargins left="0.39370078740157483" right="0.39370078740157483" top="0.78740157480314965" bottom="0.78740157480314965" header="0.31496062992125984" footer="0.31496062992125984"/>
  <pageSetup scale="66" fitToHeight="2" orientation="portrait" r:id="rId1"/>
  <headerFooter>
    <oddFooter>&amp;RSC01-F06 Vr5 (2019-06-28)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D1:Q81"/>
  <sheetViews>
    <sheetView topLeftCell="A25" workbookViewId="0">
      <selection activeCell="D43" sqref="D43:E45"/>
    </sheetView>
  </sheetViews>
  <sheetFormatPr baseColWidth="10" defaultRowHeight="15" x14ac:dyDescent="0.25"/>
  <cols>
    <col min="4" max="4" width="49" style="26" bestFit="1" customWidth="1"/>
    <col min="5" max="5" width="70" style="26" bestFit="1" customWidth="1"/>
    <col min="6" max="6" width="19.42578125" style="36" bestFit="1" customWidth="1"/>
    <col min="7" max="7" width="58.42578125" style="37" customWidth="1"/>
    <col min="12" max="12" width="60.140625" customWidth="1"/>
    <col min="17" max="17" width="26.7109375" bestFit="1" customWidth="1"/>
  </cols>
  <sheetData>
    <row r="1" spans="4:17" x14ac:dyDescent="0.25">
      <c r="Q1" s="49" t="s">
        <v>211</v>
      </c>
    </row>
    <row r="2" spans="4:17" x14ac:dyDescent="0.25">
      <c r="D2" s="27" t="s">
        <v>63</v>
      </c>
      <c r="E2" s="27" t="s">
        <v>45</v>
      </c>
      <c r="F2" s="35" t="s">
        <v>2</v>
      </c>
      <c r="G2" s="39" t="s">
        <v>110</v>
      </c>
      <c r="L2" s="45" t="s">
        <v>165</v>
      </c>
      <c r="O2" t="s">
        <v>206</v>
      </c>
      <c r="Q2" t="s">
        <v>212</v>
      </c>
    </row>
    <row r="3" spans="4:17" x14ac:dyDescent="0.25">
      <c r="D3" s="28" t="s">
        <v>99</v>
      </c>
      <c r="E3" s="32" t="s">
        <v>46</v>
      </c>
      <c r="F3" s="34" t="s">
        <v>60</v>
      </c>
      <c r="G3" s="38" t="s">
        <v>111</v>
      </c>
      <c r="L3" s="46" t="s">
        <v>166</v>
      </c>
      <c r="O3" t="s">
        <v>207</v>
      </c>
      <c r="Q3" t="s">
        <v>213</v>
      </c>
    </row>
    <row r="4" spans="4:17" x14ac:dyDescent="0.25">
      <c r="D4" s="28" t="s">
        <v>100</v>
      </c>
      <c r="E4" s="32" t="s">
        <v>46</v>
      </c>
      <c r="F4" s="34" t="s">
        <v>60</v>
      </c>
      <c r="G4" s="38" t="s">
        <v>111</v>
      </c>
      <c r="L4" s="45" t="s">
        <v>167</v>
      </c>
      <c r="Q4" s="49" t="s">
        <v>214</v>
      </c>
    </row>
    <row r="5" spans="4:17" x14ac:dyDescent="0.25">
      <c r="D5" s="28" t="s">
        <v>101</v>
      </c>
      <c r="E5" s="32" t="s">
        <v>46</v>
      </c>
      <c r="F5" s="34" t="s">
        <v>60</v>
      </c>
      <c r="G5" s="38" t="s">
        <v>113</v>
      </c>
      <c r="L5" s="47" t="s">
        <v>168</v>
      </c>
      <c r="Q5" t="s">
        <v>215</v>
      </c>
    </row>
    <row r="6" spans="4:17" x14ac:dyDescent="0.25">
      <c r="D6" s="28" t="s">
        <v>102</v>
      </c>
      <c r="E6" s="32" t="s">
        <v>47</v>
      </c>
      <c r="F6" s="34" t="s">
        <v>60</v>
      </c>
      <c r="G6" s="38" t="s">
        <v>114</v>
      </c>
      <c r="L6" s="47" t="s">
        <v>169</v>
      </c>
      <c r="Q6" t="s">
        <v>216</v>
      </c>
    </row>
    <row r="7" spans="4:17" x14ac:dyDescent="0.25">
      <c r="D7" s="28" t="s">
        <v>103</v>
      </c>
      <c r="E7" s="32" t="s">
        <v>47</v>
      </c>
      <c r="F7" s="34" t="s">
        <v>60</v>
      </c>
      <c r="G7" s="38" t="s">
        <v>227</v>
      </c>
      <c r="L7" s="47" t="s">
        <v>170</v>
      </c>
      <c r="Q7" t="s">
        <v>217</v>
      </c>
    </row>
    <row r="8" spans="4:17" x14ac:dyDescent="0.25">
      <c r="D8" s="28" t="s">
        <v>64</v>
      </c>
      <c r="E8" s="32" t="s">
        <v>47</v>
      </c>
      <c r="F8" s="34" t="s">
        <v>60</v>
      </c>
      <c r="G8" s="38" t="s">
        <v>116</v>
      </c>
      <c r="L8" s="47" t="s">
        <v>171</v>
      </c>
      <c r="Q8" t="s">
        <v>218</v>
      </c>
    </row>
    <row r="9" spans="4:17" x14ac:dyDescent="0.25">
      <c r="D9" s="28" t="s">
        <v>104</v>
      </c>
      <c r="E9" s="32" t="s">
        <v>47</v>
      </c>
      <c r="F9" s="34" t="s">
        <v>60</v>
      </c>
      <c r="G9" s="38" t="s">
        <v>114</v>
      </c>
      <c r="L9" s="45" t="s">
        <v>172</v>
      </c>
      <c r="Q9" t="s">
        <v>219</v>
      </c>
    </row>
    <row r="10" spans="4:17" x14ac:dyDescent="0.25">
      <c r="D10" s="28" t="s">
        <v>105</v>
      </c>
      <c r="E10" s="32" t="s">
        <v>48</v>
      </c>
      <c r="F10" s="34" t="s">
        <v>60</v>
      </c>
      <c r="G10" s="38" t="s">
        <v>111</v>
      </c>
      <c r="L10" s="47" t="s">
        <v>173</v>
      </c>
      <c r="Q10" s="49" t="s">
        <v>220</v>
      </c>
    </row>
    <row r="11" spans="4:17" x14ac:dyDescent="0.25">
      <c r="D11" s="28" t="s">
        <v>106</v>
      </c>
      <c r="E11" s="32" t="s">
        <v>48</v>
      </c>
      <c r="F11" s="34" t="s">
        <v>60</v>
      </c>
      <c r="G11" s="38" t="s">
        <v>117</v>
      </c>
      <c r="L11" s="47" t="s">
        <v>174</v>
      </c>
      <c r="Q11" t="s">
        <v>221</v>
      </c>
    </row>
    <row r="12" spans="4:17" x14ac:dyDescent="0.25">
      <c r="D12" s="28" t="s">
        <v>107</v>
      </c>
      <c r="E12" s="32" t="s">
        <v>48</v>
      </c>
      <c r="F12" s="34" t="s">
        <v>60</v>
      </c>
      <c r="G12" s="38" t="s">
        <v>112</v>
      </c>
      <c r="L12" s="47" t="s">
        <v>175</v>
      </c>
      <c r="Q12" t="s">
        <v>222</v>
      </c>
    </row>
    <row r="13" spans="4:17" x14ac:dyDescent="0.25">
      <c r="D13" s="28" t="s">
        <v>108</v>
      </c>
      <c r="E13" s="32" t="s">
        <v>48</v>
      </c>
      <c r="F13" s="34" t="s">
        <v>60</v>
      </c>
      <c r="G13" s="38" t="s">
        <v>228</v>
      </c>
      <c r="L13" s="45" t="s">
        <v>176</v>
      </c>
      <c r="Q13" s="49" t="s">
        <v>223</v>
      </c>
    </row>
    <row r="14" spans="4:17" x14ac:dyDescent="0.25">
      <c r="D14" s="30" t="s">
        <v>78</v>
      </c>
      <c r="E14" s="32" t="s">
        <v>49</v>
      </c>
      <c r="F14" s="34" t="s">
        <v>61</v>
      </c>
      <c r="G14" s="37" t="s">
        <v>121</v>
      </c>
      <c r="L14" s="47" t="s">
        <v>177</v>
      </c>
      <c r="Q14" t="s">
        <v>224</v>
      </c>
    </row>
    <row r="15" spans="4:17" x14ac:dyDescent="0.25">
      <c r="D15" s="30" t="s">
        <v>65</v>
      </c>
      <c r="E15" s="32" t="s">
        <v>49</v>
      </c>
      <c r="F15" s="34" t="s">
        <v>61</v>
      </c>
      <c r="G15" s="37" t="s">
        <v>121</v>
      </c>
      <c r="L15" s="47" t="s">
        <v>178</v>
      </c>
      <c r="Q15" t="s">
        <v>225</v>
      </c>
    </row>
    <row r="16" spans="4:17" x14ac:dyDescent="0.25">
      <c r="D16" s="30" t="s">
        <v>79</v>
      </c>
      <c r="E16" s="32" t="s">
        <v>50</v>
      </c>
      <c r="F16" s="34" t="s">
        <v>61</v>
      </c>
      <c r="G16" s="38" t="s">
        <v>124</v>
      </c>
      <c r="L16" s="47" t="s">
        <v>179</v>
      </c>
      <c r="Q16" t="s">
        <v>226</v>
      </c>
    </row>
    <row r="17" spans="4:15" x14ac:dyDescent="0.25">
      <c r="D17" s="30" t="s">
        <v>80</v>
      </c>
      <c r="E17" s="32" t="s">
        <v>50</v>
      </c>
      <c r="F17" s="34" t="s">
        <v>61</v>
      </c>
      <c r="G17" s="37" t="s">
        <v>236</v>
      </c>
      <c r="L17" s="45" t="s">
        <v>180</v>
      </c>
    </row>
    <row r="18" spans="4:15" ht="30" x14ac:dyDescent="0.25">
      <c r="D18" s="30" t="s">
        <v>81</v>
      </c>
      <c r="E18" s="32" t="s">
        <v>52</v>
      </c>
      <c r="F18" s="34" t="s">
        <v>61</v>
      </c>
      <c r="G18" s="37" t="s">
        <v>235</v>
      </c>
      <c r="L18" s="47" t="s">
        <v>181</v>
      </c>
    </row>
    <row r="19" spans="4:15" ht="30" x14ac:dyDescent="0.25">
      <c r="D19" s="30" t="s">
        <v>82</v>
      </c>
      <c r="E19" s="32" t="s">
        <v>52</v>
      </c>
      <c r="F19" s="34" t="s">
        <v>61</v>
      </c>
      <c r="G19" s="38" t="s">
        <v>234</v>
      </c>
      <c r="L19" s="47" t="s">
        <v>182</v>
      </c>
      <c r="O19" t="s">
        <v>230</v>
      </c>
    </row>
    <row r="20" spans="4:15" ht="30" x14ac:dyDescent="0.25">
      <c r="D20" s="30" t="s">
        <v>83</v>
      </c>
      <c r="E20" s="32" t="s">
        <v>55</v>
      </c>
      <c r="F20" s="34" t="s">
        <v>61</v>
      </c>
      <c r="G20" s="38" t="s">
        <v>233</v>
      </c>
      <c r="L20" s="45" t="s">
        <v>183</v>
      </c>
      <c r="O20" t="s">
        <v>231</v>
      </c>
    </row>
    <row r="21" spans="4:15" ht="30" x14ac:dyDescent="0.25">
      <c r="D21" s="30" t="s">
        <v>84</v>
      </c>
      <c r="E21" s="32" t="s">
        <v>55</v>
      </c>
      <c r="F21" s="34" t="s">
        <v>61</v>
      </c>
      <c r="G21" s="38" t="s">
        <v>233</v>
      </c>
      <c r="L21" s="46" t="s">
        <v>184</v>
      </c>
    </row>
    <row r="22" spans="4:15" ht="30" x14ac:dyDescent="0.25">
      <c r="D22" s="30" t="s">
        <v>85</v>
      </c>
      <c r="E22" s="32" t="s">
        <v>55</v>
      </c>
      <c r="F22" s="34" t="s">
        <v>61</v>
      </c>
      <c r="G22" s="38" t="s">
        <v>233</v>
      </c>
      <c r="L22" s="45" t="s">
        <v>185</v>
      </c>
    </row>
    <row r="23" spans="4:15" ht="45" x14ac:dyDescent="0.25">
      <c r="D23" s="30" t="s">
        <v>86</v>
      </c>
      <c r="E23" s="32" t="s">
        <v>53</v>
      </c>
      <c r="F23" s="34" t="s">
        <v>61</v>
      </c>
      <c r="G23" s="37" t="s">
        <v>123</v>
      </c>
      <c r="L23" s="47" t="s">
        <v>186</v>
      </c>
    </row>
    <row r="24" spans="4:15" ht="30" x14ac:dyDescent="0.25">
      <c r="D24" s="30" t="s">
        <v>87</v>
      </c>
      <c r="E24" s="32" t="s">
        <v>56</v>
      </c>
      <c r="F24" s="34" t="s">
        <v>61</v>
      </c>
      <c r="G24" s="37" t="s">
        <v>125</v>
      </c>
      <c r="L24" s="46" t="s">
        <v>187</v>
      </c>
    </row>
    <row r="25" spans="4:15" ht="30" x14ac:dyDescent="0.25">
      <c r="D25" s="30" t="s">
        <v>88</v>
      </c>
      <c r="E25" s="32" t="s">
        <v>56</v>
      </c>
      <c r="F25" s="34" t="s">
        <v>61</v>
      </c>
      <c r="G25" s="37" t="s">
        <v>125</v>
      </c>
      <c r="L25" s="46" t="s">
        <v>188</v>
      </c>
    </row>
    <row r="26" spans="4:15" ht="30" x14ac:dyDescent="0.25">
      <c r="D26" s="30" t="s">
        <v>89</v>
      </c>
      <c r="E26" s="32" t="s">
        <v>54</v>
      </c>
      <c r="F26" s="34" t="s">
        <v>61</v>
      </c>
      <c r="G26" s="38" t="s">
        <v>122</v>
      </c>
      <c r="L26" s="45" t="s">
        <v>189</v>
      </c>
    </row>
    <row r="27" spans="4:15" ht="27" x14ac:dyDescent="0.25">
      <c r="D27" s="30" t="s">
        <v>90</v>
      </c>
      <c r="E27" s="32" t="s">
        <v>51</v>
      </c>
      <c r="F27" s="34" t="s">
        <v>61</v>
      </c>
      <c r="G27" s="37" t="s">
        <v>118</v>
      </c>
      <c r="L27" s="46" t="s">
        <v>190</v>
      </c>
    </row>
    <row r="28" spans="4:15" ht="27" x14ac:dyDescent="0.25">
      <c r="D28" s="30" t="s">
        <v>91</v>
      </c>
      <c r="E28" s="32" t="s">
        <v>51</v>
      </c>
      <c r="F28" s="34" t="s">
        <v>61</v>
      </c>
      <c r="G28" s="37" t="s">
        <v>119</v>
      </c>
      <c r="L28" s="45" t="s">
        <v>191</v>
      </c>
    </row>
    <row r="29" spans="4:15" ht="45" x14ac:dyDescent="0.25">
      <c r="D29" s="30" t="s">
        <v>109</v>
      </c>
      <c r="E29" s="32" t="s">
        <v>51</v>
      </c>
      <c r="F29" s="34" t="s">
        <v>61</v>
      </c>
      <c r="G29" s="38" t="s">
        <v>120</v>
      </c>
      <c r="L29" s="46" t="s">
        <v>192</v>
      </c>
    </row>
    <row r="30" spans="4:15" ht="30" x14ac:dyDescent="0.25">
      <c r="D30" s="31" t="s">
        <v>92</v>
      </c>
      <c r="E30" s="26" t="s">
        <v>95</v>
      </c>
      <c r="F30" s="34" t="s">
        <v>62</v>
      </c>
      <c r="G30" s="38" t="s">
        <v>229</v>
      </c>
      <c r="L30" s="45" t="s">
        <v>193</v>
      </c>
    </row>
    <row r="31" spans="4:15" x14ac:dyDescent="0.25">
      <c r="D31" s="31" t="s">
        <v>66</v>
      </c>
      <c r="E31" s="26" t="s">
        <v>95</v>
      </c>
      <c r="F31" s="34" t="s">
        <v>62</v>
      </c>
      <c r="G31" s="37" t="s">
        <v>115</v>
      </c>
      <c r="L31" s="46" t="s">
        <v>194</v>
      </c>
    </row>
    <row r="32" spans="4:15" x14ac:dyDescent="0.25">
      <c r="D32" s="31" t="s">
        <v>67</v>
      </c>
      <c r="E32" s="26" t="s">
        <v>67</v>
      </c>
      <c r="F32" s="34" t="s">
        <v>62</v>
      </c>
      <c r="G32" s="37" t="s">
        <v>117</v>
      </c>
      <c r="L32" s="46" t="s">
        <v>195</v>
      </c>
    </row>
    <row r="33" spans="4:12" ht="27" x14ac:dyDescent="0.25">
      <c r="D33" s="31" t="s">
        <v>68</v>
      </c>
      <c r="E33" s="26" t="s">
        <v>96</v>
      </c>
      <c r="F33" s="34" t="s">
        <v>62</v>
      </c>
      <c r="G33" s="37" t="s">
        <v>117</v>
      </c>
      <c r="L33" s="45" t="s">
        <v>196</v>
      </c>
    </row>
    <row r="34" spans="4:12" x14ac:dyDescent="0.25">
      <c r="D34" s="31" t="s">
        <v>69</v>
      </c>
      <c r="E34" s="26" t="s">
        <v>96</v>
      </c>
      <c r="F34" s="34" t="s">
        <v>62</v>
      </c>
      <c r="G34" s="37" t="s">
        <v>117</v>
      </c>
      <c r="L34" s="45" t="s">
        <v>197</v>
      </c>
    </row>
    <row r="35" spans="4:12" x14ac:dyDescent="0.25">
      <c r="D35" s="31" t="s">
        <v>70</v>
      </c>
      <c r="E35" s="26" t="s">
        <v>96</v>
      </c>
      <c r="F35" s="34" t="s">
        <v>62</v>
      </c>
      <c r="G35" s="37" t="s">
        <v>117</v>
      </c>
      <c r="L35" s="47" t="s">
        <v>198</v>
      </c>
    </row>
    <row r="36" spans="4:12" x14ac:dyDescent="0.25">
      <c r="D36" s="31" t="s">
        <v>71</v>
      </c>
      <c r="E36" s="26" t="s">
        <v>97</v>
      </c>
      <c r="F36" s="34" t="s">
        <v>62</v>
      </c>
      <c r="G36" s="37" t="s">
        <v>126</v>
      </c>
      <c r="L36" s="47" t="s">
        <v>199</v>
      </c>
    </row>
    <row r="37" spans="4:12" x14ac:dyDescent="0.25">
      <c r="D37" s="31" t="s">
        <v>72</v>
      </c>
      <c r="E37" s="26" t="s">
        <v>97</v>
      </c>
      <c r="F37" s="34" t="s">
        <v>62</v>
      </c>
      <c r="G37" s="37" t="s">
        <v>126</v>
      </c>
      <c r="L37" s="47" t="s">
        <v>200</v>
      </c>
    </row>
    <row r="38" spans="4:12" x14ac:dyDescent="0.25">
      <c r="D38" s="31" t="s">
        <v>73</v>
      </c>
      <c r="E38" s="26" t="s">
        <v>97</v>
      </c>
      <c r="F38" s="34" t="s">
        <v>62</v>
      </c>
      <c r="G38" s="37" t="s">
        <v>126</v>
      </c>
      <c r="L38" s="46" t="s">
        <v>201</v>
      </c>
    </row>
    <row r="39" spans="4:12" x14ac:dyDescent="0.25">
      <c r="D39" s="31" t="s">
        <v>74</v>
      </c>
      <c r="E39" s="26" t="s">
        <v>98</v>
      </c>
      <c r="F39" s="34" t="s">
        <v>62</v>
      </c>
      <c r="G39" s="37" t="s">
        <v>127</v>
      </c>
      <c r="L39" s="46" t="s">
        <v>202</v>
      </c>
    </row>
    <row r="40" spans="4:12" x14ac:dyDescent="0.25">
      <c r="D40" s="31" t="s">
        <v>75</v>
      </c>
      <c r="E40" s="26" t="s">
        <v>98</v>
      </c>
      <c r="F40" s="34" t="s">
        <v>62</v>
      </c>
      <c r="G40" s="37" t="s">
        <v>127</v>
      </c>
      <c r="L40" s="47" t="s">
        <v>203</v>
      </c>
    </row>
    <row r="41" spans="4:12" x14ac:dyDescent="0.25">
      <c r="D41" s="31" t="s">
        <v>76</v>
      </c>
      <c r="E41" s="26" t="s">
        <v>98</v>
      </c>
      <c r="F41" s="34" t="s">
        <v>62</v>
      </c>
      <c r="G41" s="37" t="s">
        <v>127</v>
      </c>
      <c r="L41" s="47" t="s">
        <v>204</v>
      </c>
    </row>
    <row r="42" spans="4:12" x14ac:dyDescent="0.25">
      <c r="D42" s="31" t="s">
        <v>77</v>
      </c>
      <c r="E42" s="26" t="s">
        <v>98</v>
      </c>
      <c r="F42" s="34" t="s">
        <v>62</v>
      </c>
      <c r="G42" s="37" t="s">
        <v>127</v>
      </c>
      <c r="L42" s="47" t="s">
        <v>205</v>
      </c>
    </row>
    <row r="43" spans="4:12" x14ac:dyDescent="0.25">
      <c r="D43" s="31" t="s">
        <v>360</v>
      </c>
      <c r="E43" s="26" t="s">
        <v>359</v>
      </c>
      <c r="F43" s="34" t="s">
        <v>62</v>
      </c>
      <c r="G43" s="37" t="s">
        <v>128</v>
      </c>
    </row>
    <row r="44" spans="4:12" x14ac:dyDescent="0.25">
      <c r="D44" s="31" t="s">
        <v>361</v>
      </c>
      <c r="E44" s="26" t="s">
        <v>359</v>
      </c>
      <c r="F44" s="34" t="s">
        <v>62</v>
      </c>
      <c r="G44" s="37" t="s">
        <v>128</v>
      </c>
    </row>
    <row r="45" spans="4:12" x14ac:dyDescent="0.25">
      <c r="D45" s="31" t="s">
        <v>362</v>
      </c>
      <c r="E45" s="26" t="s">
        <v>359</v>
      </c>
      <c r="F45" s="34" t="s">
        <v>62</v>
      </c>
      <c r="G45" s="37" t="s">
        <v>128</v>
      </c>
    </row>
    <row r="46" spans="4:12" ht="30" x14ac:dyDescent="0.25">
      <c r="D46" s="29" t="s">
        <v>93</v>
      </c>
      <c r="E46" s="26" t="s">
        <v>57</v>
      </c>
      <c r="F46" s="34" t="s">
        <v>237</v>
      </c>
      <c r="G46" s="37" t="s">
        <v>129</v>
      </c>
    </row>
    <row r="47" spans="4:12" ht="30" x14ac:dyDescent="0.25">
      <c r="D47" s="29" t="s">
        <v>94</v>
      </c>
      <c r="E47" s="26" t="s">
        <v>57</v>
      </c>
      <c r="F47" s="34" t="s">
        <v>237</v>
      </c>
      <c r="G47" s="38" t="s">
        <v>111</v>
      </c>
    </row>
    <row r="51" spans="4:4" x14ac:dyDescent="0.25">
      <c r="D51" s="26" t="s">
        <v>131</v>
      </c>
    </row>
    <row r="52" spans="4:4" x14ac:dyDescent="0.25">
      <c r="D52" s="37" t="s">
        <v>132</v>
      </c>
    </row>
    <row r="53" spans="4:4" ht="30" x14ac:dyDescent="0.25">
      <c r="D53" s="37" t="s">
        <v>133</v>
      </c>
    </row>
    <row r="54" spans="4:4" ht="30" x14ac:dyDescent="0.25">
      <c r="D54" s="37" t="s">
        <v>134</v>
      </c>
    </row>
    <row r="55" spans="4:4" x14ac:dyDescent="0.25">
      <c r="D55" s="37" t="s">
        <v>135</v>
      </c>
    </row>
    <row r="56" spans="4:4" ht="30" x14ac:dyDescent="0.25">
      <c r="D56" s="37" t="s">
        <v>136</v>
      </c>
    </row>
    <row r="57" spans="4:4" ht="30" x14ac:dyDescent="0.25">
      <c r="D57" s="37" t="s">
        <v>137</v>
      </c>
    </row>
    <row r="58" spans="4:4" ht="30" x14ac:dyDescent="0.25">
      <c r="D58" s="37" t="s">
        <v>138</v>
      </c>
    </row>
    <row r="59" spans="4:4" ht="30" x14ac:dyDescent="0.25">
      <c r="D59" s="37" t="s">
        <v>139</v>
      </c>
    </row>
    <row r="60" spans="4:4" x14ac:dyDescent="0.25">
      <c r="D60" s="37" t="s">
        <v>140</v>
      </c>
    </row>
    <row r="61" spans="4:4" ht="30" x14ac:dyDescent="0.25">
      <c r="D61" s="37" t="s">
        <v>141</v>
      </c>
    </row>
    <row r="62" spans="4:4" ht="60" x14ac:dyDescent="0.25">
      <c r="D62" s="37" t="s">
        <v>142</v>
      </c>
    </row>
    <row r="63" spans="4:4" ht="30" x14ac:dyDescent="0.25">
      <c r="D63" s="37" t="s">
        <v>143</v>
      </c>
    </row>
    <row r="64" spans="4:4" x14ac:dyDescent="0.25">
      <c r="D64" s="37" t="s">
        <v>144</v>
      </c>
    </row>
    <row r="65" spans="4:4" ht="30" x14ac:dyDescent="0.25">
      <c r="D65" s="37" t="s">
        <v>145</v>
      </c>
    </row>
    <row r="66" spans="4:4" x14ac:dyDescent="0.25">
      <c r="D66" s="37" t="s">
        <v>146</v>
      </c>
    </row>
    <row r="67" spans="4:4" ht="30" x14ac:dyDescent="0.25">
      <c r="D67" s="37" t="s">
        <v>147</v>
      </c>
    </row>
    <row r="68" spans="4:4" x14ac:dyDescent="0.25">
      <c r="D68" s="37" t="s">
        <v>148</v>
      </c>
    </row>
    <row r="69" spans="4:4" x14ac:dyDescent="0.25">
      <c r="D69" s="37" t="s">
        <v>149</v>
      </c>
    </row>
    <row r="70" spans="4:4" ht="30" x14ac:dyDescent="0.25">
      <c r="D70" s="37" t="s">
        <v>150</v>
      </c>
    </row>
    <row r="71" spans="4:4" ht="45" x14ac:dyDescent="0.25">
      <c r="D71" s="37" t="s">
        <v>151</v>
      </c>
    </row>
    <row r="72" spans="4:4" x14ac:dyDescent="0.25">
      <c r="D72" s="37" t="s">
        <v>152</v>
      </c>
    </row>
    <row r="73" spans="4:4" ht="30" x14ac:dyDescent="0.25">
      <c r="D73" s="37" t="s">
        <v>153</v>
      </c>
    </row>
    <row r="74" spans="4:4" ht="60" x14ac:dyDescent="0.25">
      <c r="D74" s="37" t="s">
        <v>154</v>
      </c>
    </row>
    <row r="75" spans="4:4" ht="30" x14ac:dyDescent="0.25">
      <c r="D75" s="37" t="s">
        <v>155</v>
      </c>
    </row>
    <row r="76" spans="4:4" ht="30" x14ac:dyDescent="0.25">
      <c r="D76" s="37" t="s">
        <v>156</v>
      </c>
    </row>
    <row r="77" spans="4:4" x14ac:dyDescent="0.25">
      <c r="D77" s="37" t="s">
        <v>157</v>
      </c>
    </row>
    <row r="78" spans="4:4" ht="45" x14ac:dyDescent="0.25">
      <c r="D78" s="37" t="s">
        <v>158</v>
      </c>
    </row>
    <row r="79" spans="4:4" x14ac:dyDescent="0.25">
      <c r="D79" s="37" t="s">
        <v>159</v>
      </c>
    </row>
    <row r="80" spans="4:4" ht="45" x14ac:dyDescent="0.25">
      <c r="D80" s="37" t="s">
        <v>160</v>
      </c>
    </row>
    <row r="81" spans="4:4" x14ac:dyDescent="0.25">
      <c r="D8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13</vt:i4>
      </vt:variant>
    </vt:vector>
  </HeadingPairs>
  <TitlesOfParts>
    <vt:vector size="18" baseType="lpstr">
      <vt:lpstr>Caracterización</vt:lpstr>
      <vt:lpstr>INDICADOR</vt:lpstr>
      <vt:lpstr>INDICADOR (2)</vt:lpstr>
      <vt:lpstr>Normograma</vt:lpstr>
      <vt:lpstr>Listas desplegables</vt:lpstr>
      <vt:lpstr>Apoyo</vt:lpstr>
      <vt:lpstr>Dirección_Estratégica</vt:lpstr>
      <vt:lpstr>Estratégico</vt:lpstr>
      <vt:lpstr>Evaluación</vt:lpstr>
      <vt:lpstr>Grupoa</vt:lpstr>
      <vt:lpstr>Misional</vt:lpstr>
      <vt:lpstr>Misionales</vt:lpstr>
      <vt:lpstr>INDICADOR!Print_Area</vt:lpstr>
      <vt:lpstr>'INDICADOR (2)'!Print_Area</vt:lpstr>
      <vt:lpstr>Normograma!Print_Area</vt:lpstr>
      <vt:lpstr>Normograma!Print_Titles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PERSONAL</cp:lastModifiedBy>
  <cp:lastPrinted>2019-06-13T18:14:48Z</cp:lastPrinted>
  <dcterms:created xsi:type="dcterms:W3CDTF">2019-04-09T16:24:36Z</dcterms:created>
  <dcterms:modified xsi:type="dcterms:W3CDTF">2021-04-16T01:54:28Z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592158</vt:i4>
  </property>
</Properties>
</file>